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updateLinks="never" codeName="ThisWorkbook" hidePivotFieldList="1" defaultThemeVersion="124226"/>
  <mc:AlternateContent xmlns:mc="http://schemas.openxmlformats.org/markup-compatibility/2006">
    <mc:Choice Requires="x15">
      <x15ac:absPath xmlns:x15ac="http://schemas.microsoft.com/office/spreadsheetml/2010/11/ac" url="C:\Users\42906\Documents\"/>
    </mc:Choice>
  </mc:AlternateContent>
  <xr:revisionPtr revIDLastSave="0" documentId="8_{0C7344D6-DE8B-4B19-AFE5-B99A80317BD7}" xr6:coauthVersionLast="44" xr6:coauthVersionMax="44" xr10:uidLastSave="{00000000-0000-0000-0000-000000000000}"/>
  <bookViews>
    <workbookView xWindow="-110" yWindow="-110" windowWidth="19420" windowHeight="10420" tabRatio="637" firstSheet="2" activeTab="5" xr2:uid="{00000000-000D-0000-FFFF-FFFF00000000}"/>
  </bookViews>
  <sheets>
    <sheet name="Instructions" sheetId="19" r:id="rId1"/>
    <sheet name="Work Plan" sheetId="20" r:id="rId2"/>
    <sheet name="Sheet1" sheetId="26" r:id="rId3"/>
    <sheet name="Training" sheetId="24" r:id="rId4"/>
    <sheet name="Lists" sheetId="21" state="hidden" r:id="rId5"/>
    <sheet name="Budget Summary" sheetId="11" r:id="rId6"/>
    <sheet name="In State Travel" sheetId="22" r:id="rId7"/>
    <sheet name="Out of State Travel" sheetId="23" r:id="rId8"/>
    <sheet name="Equipment" sheetId="8" r:id="rId9"/>
    <sheet name="Supplies" sheetId="15" r:id="rId10"/>
    <sheet name="Contractual &amp; Speakers" sheetId="17" r:id="rId11"/>
    <sheet name="Other" sheetId="16" r:id="rId12"/>
    <sheet name="Additional Projects" sheetId="25" r:id="rId13"/>
  </sheets>
  <externalReferences>
    <externalReference r:id="rId14"/>
    <externalReference r:id="rId15"/>
    <externalReference r:id="rId16"/>
    <externalReference r:id="rId17"/>
    <externalReference r:id="rId18"/>
    <externalReference r:id="rId19"/>
  </externalReferences>
  <definedNames>
    <definedName name="Capability" localSheetId="12">[1]!Table2[[#Headers],[Capability]]</definedName>
    <definedName name="Capability" localSheetId="6">[2]!Table2[[#Headers],[Capability]]</definedName>
    <definedName name="Capability" localSheetId="7">[3]!Table2[[#Headers],[Capability]]</definedName>
    <definedName name="Capability">#REF!</definedName>
    <definedName name="combo">[4]Lists!$K$3:INDEX([4]Lists!$K$3:$K$9,MATCH("zzzzzzzzzzz",[4]Lists!$K$3:$K$9,1))</definedName>
    <definedName name="Function" localSheetId="12">[1]!Table3[[#Headers],[Capability]]</definedName>
    <definedName name="Function" localSheetId="6">[2]!Table3[[#Headers],[Capability]]</definedName>
    <definedName name="Function" localSheetId="7">[3]!Table3[[#Headers],[Capability]]</definedName>
    <definedName name="Function">Table3[[#Headers],[Capability]]</definedName>
    <definedName name="_xlnm.Print_Area" localSheetId="5">'Budget Summary'!$A$1:$D$18</definedName>
    <definedName name="_xlnm.Print_Area" localSheetId="10">'Contractual &amp; Speakers'!$A$1:$G$35</definedName>
    <definedName name="_xlnm.Print_Area" localSheetId="8">Equipment!$A$1:$F$33</definedName>
    <definedName name="_xlnm.Print_Area" localSheetId="11">Other!$A$1:$E$31</definedName>
    <definedName name="_xlnm.Print_Area" localSheetId="9">Supplies!$A$1:$G$32</definedName>
    <definedName name="_xlnm.Print_Area" localSheetId="3">Training!$B$1:$BV$47</definedName>
    <definedName name="_xlnm.Print_Titles" localSheetId="10">'Contractual &amp; Speakers'!$A:$A,'Contractual &amp; Speakers'!$1:$4</definedName>
    <definedName name="_xlnm.Print_Titles" localSheetId="8">Equipment!$A:$A,Equipment!$1:$4</definedName>
    <definedName name="_xlnm.Print_Titles" localSheetId="6">'In State Travel'!$A:$A</definedName>
    <definedName name="_xlnm.Print_Titles" localSheetId="11">Other!$A:$A,Other!$1:$4</definedName>
    <definedName name="_xlnm.Print_Titles" localSheetId="7">'Out of State Travel'!$A:$A</definedName>
    <definedName name="_xlnm.Print_Titles" localSheetId="9">Supplies!$A:$A,Supplies!$1:$4</definedName>
    <definedName name="state" localSheetId="3">'[4]Budget Summary'!#REF!</definedName>
    <definedName name="state">'Budget Summary'!#REF!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8" i="25" l="1"/>
  <c r="B8" i="21" l="1"/>
  <c r="BG19" i="23"/>
  <c r="BD19" i="23"/>
  <c r="BA19" i="23"/>
  <c r="AX19" i="23"/>
  <c r="AU19" i="23"/>
  <c r="AR19" i="23"/>
  <c r="AO19" i="23"/>
  <c r="AL19" i="23"/>
  <c r="AI19" i="23"/>
  <c r="AF19" i="23"/>
  <c r="AC19" i="23"/>
  <c r="Z19" i="23"/>
  <c r="W19" i="23"/>
  <c r="T19" i="23"/>
  <c r="Q19" i="23"/>
  <c r="N19" i="23"/>
  <c r="K19" i="23"/>
  <c r="H19" i="23"/>
  <c r="E19" i="23"/>
  <c r="B19" i="23"/>
  <c r="BG15" i="23"/>
  <c r="BD15" i="23"/>
  <c r="BA15" i="23"/>
  <c r="AX15" i="23"/>
  <c r="AU15" i="23"/>
  <c r="AR15" i="23"/>
  <c r="AO15" i="23"/>
  <c r="AL15" i="23"/>
  <c r="AI15" i="23"/>
  <c r="AF15" i="23"/>
  <c r="AC15" i="23"/>
  <c r="Z15" i="23"/>
  <c r="W15" i="23"/>
  <c r="T15" i="23"/>
  <c r="Q15" i="23"/>
  <c r="N15" i="23"/>
  <c r="K15" i="23"/>
  <c r="H15" i="23"/>
  <c r="E15" i="23"/>
  <c r="B15" i="23"/>
  <c r="BG12" i="23"/>
  <c r="BD12" i="23"/>
  <c r="BD21" i="23" s="1"/>
  <c r="BD24" i="23" s="1"/>
  <c r="BD26" i="23" s="1"/>
  <c r="BA12" i="23"/>
  <c r="AX12" i="23"/>
  <c r="AX21" i="23" s="1"/>
  <c r="AX24" i="23" s="1"/>
  <c r="AX26" i="23" s="1"/>
  <c r="AU12" i="23"/>
  <c r="AU21" i="23" s="1"/>
  <c r="AU24" i="23" s="1"/>
  <c r="AU26" i="23" s="1"/>
  <c r="AR12" i="23"/>
  <c r="AR21" i="23" s="1"/>
  <c r="AR24" i="23" s="1"/>
  <c r="AR26" i="23" s="1"/>
  <c r="AO12" i="23"/>
  <c r="AO21" i="23" s="1"/>
  <c r="AO24" i="23" s="1"/>
  <c r="AO26" i="23" s="1"/>
  <c r="AL12" i="23"/>
  <c r="AL21" i="23" s="1"/>
  <c r="AL24" i="23" s="1"/>
  <c r="AL26" i="23" s="1"/>
  <c r="AI12" i="23"/>
  <c r="AF12" i="23"/>
  <c r="AF21" i="23" s="1"/>
  <c r="AF24" i="23" s="1"/>
  <c r="AF26" i="23" s="1"/>
  <c r="AC12" i="23"/>
  <c r="Z12" i="23"/>
  <c r="Z21" i="23" s="1"/>
  <c r="Z24" i="23" s="1"/>
  <c r="Z26" i="23" s="1"/>
  <c r="W12" i="23"/>
  <c r="W21" i="23" s="1"/>
  <c r="W24" i="23" s="1"/>
  <c r="W26" i="23" s="1"/>
  <c r="T12" i="23"/>
  <c r="T21" i="23" s="1"/>
  <c r="T24" i="23" s="1"/>
  <c r="T26" i="23" s="1"/>
  <c r="Q12" i="23"/>
  <c r="Q21" i="23" s="1"/>
  <c r="Q24" i="23" s="1"/>
  <c r="Q26" i="23" s="1"/>
  <c r="N12" i="23"/>
  <c r="N21" i="23" s="1"/>
  <c r="N24" i="23" s="1"/>
  <c r="N26" i="23" s="1"/>
  <c r="K12" i="23"/>
  <c r="H12" i="23"/>
  <c r="E12" i="23"/>
  <c r="B12" i="23"/>
  <c r="B21" i="23" s="1"/>
  <c r="B24" i="23" s="1"/>
  <c r="B26" i="23" s="1"/>
  <c r="BJ19" i="22"/>
  <c r="BG19" i="22"/>
  <c r="BD19" i="22"/>
  <c r="BA19" i="22"/>
  <c r="AX19" i="22"/>
  <c r="AU19" i="22"/>
  <c r="AR19" i="22"/>
  <c r="AO19" i="22"/>
  <c r="AL19" i="22"/>
  <c r="AI19" i="22"/>
  <c r="AF19" i="22"/>
  <c r="AC19" i="22"/>
  <c r="Z19" i="22"/>
  <c r="W19" i="22"/>
  <c r="T19" i="22"/>
  <c r="Q19" i="22"/>
  <c r="N19" i="22"/>
  <c r="K19" i="22"/>
  <c r="H19" i="22"/>
  <c r="E19" i="22"/>
  <c r="B19" i="22"/>
  <c r="BJ15" i="22"/>
  <c r="BG15" i="22"/>
  <c r="BD15" i="22"/>
  <c r="BA15" i="22"/>
  <c r="AX15" i="22"/>
  <c r="AU15" i="22"/>
  <c r="AR15" i="22"/>
  <c r="AO15" i="22"/>
  <c r="AL15" i="22"/>
  <c r="AI15" i="22"/>
  <c r="AF15" i="22"/>
  <c r="AC15" i="22"/>
  <c r="Z15" i="22"/>
  <c r="W15" i="22"/>
  <c r="T15" i="22"/>
  <c r="Q15" i="22"/>
  <c r="N15" i="22"/>
  <c r="K15" i="22"/>
  <c r="H15" i="22"/>
  <c r="E15" i="22"/>
  <c r="B15" i="22"/>
  <c r="BJ12" i="22"/>
  <c r="BG12" i="22"/>
  <c r="BD12" i="22"/>
  <c r="BA12" i="22"/>
  <c r="AX12" i="22"/>
  <c r="AU12" i="22"/>
  <c r="AU21" i="22" s="1"/>
  <c r="AU24" i="22" s="1"/>
  <c r="AU26" i="22" s="1"/>
  <c r="AR12" i="22"/>
  <c r="AO12" i="22"/>
  <c r="AL12" i="22"/>
  <c r="AI12" i="22"/>
  <c r="AF12" i="22"/>
  <c r="AC12" i="22"/>
  <c r="Z12" i="22"/>
  <c r="W12" i="22"/>
  <c r="T12" i="22"/>
  <c r="Q12" i="22"/>
  <c r="N12" i="22"/>
  <c r="K12" i="22"/>
  <c r="H12" i="22"/>
  <c r="E12" i="22"/>
  <c r="B12" i="22"/>
  <c r="T21" i="22" l="1"/>
  <c r="T24" i="22" s="1"/>
  <c r="T26" i="22" s="1"/>
  <c r="BA21" i="23"/>
  <c r="BA24" i="23" s="1"/>
  <c r="BA26" i="23" s="1"/>
  <c r="AC21" i="23"/>
  <c r="AC24" i="23" s="1"/>
  <c r="AC26" i="23" s="1"/>
  <c r="B21" i="22"/>
  <c r="B24" i="22" s="1"/>
  <c r="B26" i="22" s="1"/>
  <c r="Z21" i="22"/>
  <c r="Z24" i="22" s="1"/>
  <c r="Z26" i="22" s="1"/>
  <c r="W21" i="22"/>
  <c r="W24" i="22" s="1"/>
  <c r="W26" i="22" s="1"/>
  <c r="BD21" i="22"/>
  <c r="BD24" i="22" s="1"/>
  <c r="BD26" i="22" s="1"/>
  <c r="AR21" i="22"/>
  <c r="AR24" i="22" s="1"/>
  <c r="AR26" i="22" s="1"/>
  <c r="AL21" i="22"/>
  <c r="AL24" i="22" s="1"/>
  <c r="AL26" i="22" s="1"/>
  <c r="BJ21" i="22"/>
  <c r="BJ24" i="22" s="1"/>
  <c r="BJ26" i="22" s="1"/>
  <c r="AX21" i="22"/>
  <c r="AX24" i="22" s="1"/>
  <c r="AX26" i="22" s="1"/>
  <c r="AF21" i="22"/>
  <c r="AF24" i="22" s="1"/>
  <c r="AF26" i="22" s="1"/>
  <c r="AI21" i="22"/>
  <c r="AI24" i="22" s="1"/>
  <c r="AI26" i="22" s="1"/>
  <c r="BG21" i="22"/>
  <c r="BG24" i="22" s="1"/>
  <c r="BG26" i="22" s="1"/>
  <c r="K21" i="23"/>
  <c r="K24" i="23" s="1"/>
  <c r="K26" i="23" s="1"/>
  <c r="AI21" i="23"/>
  <c r="AI24" i="23" s="1"/>
  <c r="AI26" i="23" s="1"/>
  <c r="BG21" i="23"/>
  <c r="BG24" i="23" s="1"/>
  <c r="BG26" i="23" s="1"/>
  <c r="H21" i="23"/>
  <c r="H24" i="23" s="1"/>
  <c r="H26" i="23" s="1"/>
  <c r="N21" i="22"/>
  <c r="N24" i="22" s="1"/>
  <c r="N26" i="22" s="1"/>
  <c r="E21" i="23"/>
  <c r="E24" i="23" s="1"/>
  <c r="E26" i="23" s="1"/>
  <c r="K21" i="22"/>
  <c r="K24" i="22" s="1"/>
  <c r="K26" i="22" s="1"/>
  <c r="H21" i="22"/>
  <c r="H24" i="22" s="1"/>
  <c r="H26" i="22" s="1"/>
  <c r="Q21" i="22"/>
  <c r="Q24" i="22" s="1"/>
  <c r="Q26" i="22" s="1"/>
  <c r="AC21" i="22"/>
  <c r="AC24" i="22" s="1"/>
  <c r="AC26" i="22" s="1"/>
  <c r="AO21" i="22"/>
  <c r="AO24" i="22" s="1"/>
  <c r="AO26" i="22" s="1"/>
  <c r="BA21" i="22"/>
  <c r="BA24" i="22" s="1"/>
  <c r="BA26" i="22" s="1"/>
  <c r="E21" i="22"/>
  <c r="E24" i="22" s="1"/>
  <c r="E26" i="22" s="1"/>
  <c r="E3" i="23" l="1"/>
  <c r="C12" i="11" s="1"/>
  <c r="E3" i="22"/>
  <c r="C11" i="11" s="1"/>
  <c r="B2" i="21"/>
  <c r="B3" i="21"/>
  <c r="B4" i="21"/>
  <c r="B5" i="21"/>
  <c r="B6" i="21"/>
  <c r="B7" i="21"/>
  <c r="F14" i="11" l="1"/>
  <c r="F31" i="17" l="1"/>
  <c r="C31" i="16" l="1"/>
  <c r="C16" i="11" s="1"/>
  <c r="E30" i="15"/>
  <c r="E29" i="15"/>
  <c r="E28" i="15"/>
  <c r="E27" i="15"/>
  <c r="E26" i="15"/>
  <c r="E25" i="15"/>
  <c r="E24" i="15"/>
  <c r="E23" i="15"/>
  <c r="E22" i="15"/>
  <c r="E21" i="15"/>
  <c r="E20" i="15"/>
  <c r="E19" i="15"/>
  <c r="E18" i="15"/>
  <c r="E17" i="15"/>
  <c r="E16" i="15"/>
  <c r="E15" i="15"/>
  <c r="E14" i="15"/>
  <c r="E13" i="15"/>
  <c r="E12" i="15"/>
  <c r="E11" i="15"/>
  <c r="E10" i="15"/>
  <c r="E9" i="15"/>
  <c r="E8" i="15"/>
  <c r="E7" i="15"/>
  <c r="E6" i="15"/>
  <c r="E5" i="15"/>
  <c r="E7" i="8"/>
  <c r="E8" i="8"/>
  <c r="E9" i="8"/>
  <c r="E10" i="8"/>
  <c r="E11" i="8"/>
  <c r="E12" i="8"/>
  <c r="E13" i="8"/>
  <c r="E14" i="8"/>
  <c r="E15" i="8"/>
  <c r="E16" i="8"/>
  <c r="E17" i="8"/>
  <c r="E18" i="8"/>
  <c r="E19" i="8"/>
  <c r="E20" i="8"/>
  <c r="E21" i="8"/>
  <c r="E22" i="8"/>
  <c r="E23" i="8"/>
  <c r="E24" i="8"/>
  <c r="E25" i="8"/>
  <c r="E26" i="8"/>
  <c r="E27" i="8"/>
  <c r="E28" i="8"/>
  <c r="E29" i="8"/>
  <c r="E30" i="8"/>
  <c r="E31" i="8"/>
  <c r="E5" i="8"/>
  <c r="E6" i="8"/>
  <c r="E32" i="8" l="1"/>
  <c r="C13" i="11" s="1"/>
  <c r="E31" i="15"/>
  <c r="C14" i="11" s="1"/>
  <c r="C15" i="11"/>
  <c r="C17" i="11" l="1"/>
</calcChain>
</file>

<file path=xl/sharedStrings.xml><?xml version="1.0" encoding="utf-8"?>
<sst xmlns="http://schemas.openxmlformats.org/spreadsheetml/2006/main" count="1110" uniqueCount="450">
  <si>
    <t>Totals</t>
  </si>
  <si>
    <t>Budget Category</t>
  </si>
  <si>
    <t>Travel</t>
  </si>
  <si>
    <t>Location</t>
  </si>
  <si>
    <t>Quantity</t>
  </si>
  <si>
    <t>Unit Cost</t>
  </si>
  <si>
    <t>Commercial</t>
  </si>
  <si>
    <t>Category Total</t>
  </si>
  <si>
    <t>Item Description</t>
  </si>
  <si>
    <t xml:space="preserve">Grand Total </t>
  </si>
  <si>
    <t>Subcategory</t>
  </si>
  <si>
    <t>Item #</t>
  </si>
  <si>
    <t>Other</t>
  </si>
  <si>
    <t>Desktop Personal Computer Unit (PCU)</t>
  </si>
  <si>
    <t>Total Request</t>
  </si>
  <si>
    <t>General Office Supplies</t>
  </si>
  <si>
    <t>Business Support Services</t>
  </si>
  <si>
    <t>Information Technology (IT) Consulting Services</t>
  </si>
  <si>
    <t>Private Laboratory (non-university affiliated)</t>
  </si>
  <si>
    <t>Security Services</t>
  </si>
  <si>
    <t>Temporary Staff Agency</t>
  </si>
  <si>
    <t>Inter-agency Department/Division</t>
  </si>
  <si>
    <t>Local Public Health Department / Agency</t>
  </si>
  <si>
    <t>Public Health Laboratory</t>
  </si>
  <si>
    <t>Tribal Entities / Government</t>
  </si>
  <si>
    <t>Other Local Government  Agencies</t>
  </si>
  <si>
    <t>Other State Government Agencies</t>
  </si>
  <si>
    <t>Police, Fire, HAZMAT, or Emergency Medical</t>
  </si>
  <si>
    <t>Local schools &amp; Educational Institutions and School Boards</t>
  </si>
  <si>
    <t>Healthcare Facilities and Networks - Inpatient</t>
  </si>
  <si>
    <t>Poison Control Center</t>
  </si>
  <si>
    <t>Healthcare Facilities and networks – outpatient</t>
  </si>
  <si>
    <t>University (both public and private institutions)</t>
  </si>
  <si>
    <t>Faith-based Organization</t>
  </si>
  <si>
    <t>National or Federal Government Agency</t>
  </si>
  <si>
    <t>Contracts – Other</t>
  </si>
  <si>
    <t>Private Non-Profit Organization</t>
  </si>
  <si>
    <t xml:space="preserve"> General Office Equipment</t>
  </si>
  <si>
    <t xml:space="preserve"> Information Technology (IT) Maintenance</t>
  </si>
  <si>
    <t xml:space="preserve"> Laboratory Information Technology (IT): New Hardware or Upgrades</t>
  </si>
  <si>
    <t xml:space="preserve"> General Office Supplies</t>
  </si>
  <si>
    <t xml:space="preserve"> Laboratory Supplies</t>
  </si>
  <si>
    <t xml:space="preserve">  Technology (IT): New Software  or Upgrades</t>
  </si>
  <si>
    <t xml:space="preserve"> Information Technology (IT): New Hardware or Upgrades</t>
  </si>
  <si>
    <t xml:space="preserve"> Laboratory Equipment</t>
  </si>
  <si>
    <t xml:space="preserve"> Shipping</t>
  </si>
  <si>
    <t xml:space="preserve"> Information Technology (IT): New Software or Upgrades</t>
  </si>
  <si>
    <t xml:space="preserve"> Laboratory Equipment: Maintenance</t>
  </si>
  <si>
    <t xml:space="preserve"> Supplies and Equipment  - Other</t>
  </si>
  <si>
    <t>Professional Meetings / Conferences</t>
  </si>
  <si>
    <t>Professional education and development</t>
  </si>
  <si>
    <t>Other Public Entity</t>
  </si>
  <si>
    <t xml:space="preserve">Funding is requested for general day to day office supplies for HPP funded positions. Supplies include: paper, pens, highlighters, postit notes, notebooks, tables. markers, staples, paper clips, binder clips, etc. Cost is based on historical spending averages at $250 per position. </t>
  </si>
  <si>
    <t>Health Care Coalition</t>
  </si>
  <si>
    <t>State or Local Hospital Assoc.</t>
  </si>
  <si>
    <t>EMS Systems</t>
  </si>
  <si>
    <t xml:space="preserve">Printing </t>
  </si>
  <si>
    <t>800mhz Radio Control Station</t>
  </si>
  <si>
    <t>Example</t>
  </si>
  <si>
    <t>Total:</t>
  </si>
  <si>
    <t xml:space="preserve">Equipment Justification </t>
  </si>
  <si>
    <r>
      <t xml:space="preserve">Cost Justification
</t>
    </r>
    <r>
      <rPr>
        <i/>
        <sz val="11"/>
        <color indexed="9"/>
        <rFont val="Arial"/>
        <family val="2"/>
      </rPr>
      <t>(Must include: intended user &amp; benefit to program)</t>
    </r>
  </si>
  <si>
    <t>Supply Justification</t>
  </si>
  <si>
    <t>Replace unusable 800 megahertz radio control stations.  Most control stations in the jurisdiction were replaced due to  manufacturer's discontinuation of the product. These radios are used on a daily basis for coordination and are the main redundant communications device for the hospitals, regional Emergency Medical Services Councils, and DOH State Health Centers.  The HCC is currently reviewing options for radios.  Funds for replacement are limited to what is needed immediately.Budget:  Cost includes the unit, shipping, and installation.</t>
  </si>
  <si>
    <t xml:space="preserve">Procure Two Dell BX620 desktop PCU for HPP staff to perform daily hospital preparedness program activities.  These two positions are 100% HPP.  </t>
  </si>
  <si>
    <t>HCC Equipment Details</t>
  </si>
  <si>
    <t>HCC Supply Details</t>
  </si>
  <si>
    <t>Contract Justification</t>
  </si>
  <si>
    <t>Start Date</t>
  </si>
  <si>
    <t>End Date</t>
  </si>
  <si>
    <r>
      <t xml:space="preserve">Contractor
</t>
    </r>
    <r>
      <rPr>
        <i/>
        <sz val="11"/>
        <color indexed="9"/>
        <rFont val="Arial"/>
        <family val="2"/>
      </rPr>
      <t>(Legal Name)</t>
    </r>
  </si>
  <si>
    <t>ASPR HPP FY2019-2023 HCC Budget: Other</t>
  </si>
  <si>
    <t>Other Justification</t>
  </si>
  <si>
    <t xml:space="preserve">The HCC will purchase additional licenses for EMS Systems' bed tracking software.This system is currently supported by the State and utilized by the other HCCs.  The additional software licenses are vital to maintaining increased situational awareness of non-hospital bed capacity across the HCC. </t>
  </si>
  <si>
    <t>Funding is requested for printing costs for HCC meetings and training manuals. Using state Correctional Industries for printing services. Print jobs include training manuals/checklists for distribution to subgrantees, subgrantee grant packets, and other program mailings. Use of self-service copier in office, linked to HPP program code, for printing of documents, contracts, copies of invoices and POs for filing, meeting handouts, and various general office copy tasks. Based on prior year actuals. ($0.06 per  x 50,000 documents)</t>
  </si>
  <si>
    <t>HCC Contract Details</t>
  </si>
  <si>
    <t>HCC Other Details</t>
  </si>
  <si>
    <t>FY2019 HCC BUDGET REQUEST</t>
  </si>
  <si>
    <r>
      <rPr>
        <b/>
        <sz val="16"/>
        <color theme="1"/>
        <rFont val="Arial"/>
        <family val="2"/>
      </rPr>
      <t>HCC Name</t>
    </r>
    <r>
      <rPr>
        <b/>
        <sz val="16"/>
        <color theme="0"/>
        <rFont val="Arial"/>
        <family val="2"/>
      </rPr>
      <t xml:space="preserve"> </t>
    </r>
  </si>
  <si>
    <t>HCC Budget POC</t>
  </si>
  <si>
    <t>Total Funding:</t>
  </si>
  <si>
    <t>Other Non-Federal:</t>
  </si>
  <si>
    <t>Other Federal:</t>
  </si>
  <si>
    <t>HPP:</t>
  </si>
  <si>
    <t>HCC Funding</t>
  </si>
  <si>
    <t>Total Financial Assistance Requested</t>
  </si>
  <si>
    <t>Other:</t>
  </si>
  <si>
    <t>Contractual:</t>
  </si>
  <si>
    <t>Supplies:</t>
  </si>
  <si>
    <t>Equipment:</t>
  </si>
  <si>
    <t>Approval Date:</t>
  </si>
  <si>
    <t>HCC Member Review &amp; Approval</t>
  </si>
  <si>
    <t xml:space="preserve">In accordance with the 2019-2023 Hospital Preparedness Program Cooperative Agreement, the following HCC Budget was officially reviewed and approved by all Core Members on the above listed date. </t>
  </si>
  <si>
    <t>ASPR HPP FY2019-2023 HCC Budget:  Instructions</t>
  </si>
  <si>
    <t>Projected Completion Date:</t>
  </si>
  <si>
    <t>Capability:</t>
  </si>
  <si>
    <t>Project Name:</t>
  </si>
  <si>
    <t>Project 6</t>
  </si>
  <si>
    <t>Project 5</t>
  </si>
  <si>
    <t>Project 4</t>
  </si>
  <si>
    <t>Project 3</t>
  </si>
  <si>
    <t>Project 2</t>
  </si>
  <si>
    <t>Phase:</t>
  </si>
  <si>
    <t>Project 1</t>
  </si>
  <si>
    <t>Quarter 3: Jan - Mar</t>
  </si>
  <si>
    <t>Objective 4: Train and Prepare the Health Care and Medical Workforce</t>
  </si>
  <si>
    <t>Cap1: Foundation for Health Care and Medical Readiness</t>
  </si>
  <si>
    <t>One Day Regional Healthcare Coalition Conference</t>
  </si>
  <si>
    <t>Activity 6: Share Leading Practices and Lessons Learned</t>
  </si>
  <si>
    <t>Capability 1: Foundation for Health Care and Medical Readiness</t>
  </si>
  <si>
    <t>Activity 5: Evaluate Exercises and Responses to Emergencies</t>
  </si>
  <si>
    <t>Activity 4: Align Exercises with Federal Standards and Facility Regulatory and Accreditation Requirements</t>
  </si>
  <si>
    <t>Phase 3: Exercise and Respond</t>
  </si>
  <si>
    <t>Activity 3: Plan and Conduct Coordinated Exercises with Health Care Coalition Members and Other Response Organizations</t>
  </si>
  <si>
    <t>Objective 2: Respond to a Medical Surge</t>
  </si>
  <si>
    <t>Cap4: Medical Surge</t>
  </si>
  <si>
    <t>Activity 2: Educate and Train on Identified Preparedness and Response Gaps</t>
  </si>
  <si>
    <t>Phase 2: Train and Equip</t>
  </si>
  <si>
    <t>Objective 1: Plan for a Medical Surge</t>
  </si>
  <si>
    <t>Activity 1: Promote Role-Appropriate National Incident Management System Implementation</t>
  </si>
  <si>
    <t>Objective 7: Coordinate Health Care Delivery System Recovery</t>
  </si>
  <si>
    <t>Cap3: Continuity of Health Care Service Delivery</t>
  </si>
  <si>
    <t>Activity 5: Promote Sustainability of Health Care Coalitions</t>
  </si>
  <si>
    <t>Objective 5: Ensure Preparedness is Sustainable</t>
  </si>
  <si>
    <t>Phase 1: Plan and Prepare</t>
  </si>
  <si>
    <t>Objective 6: Plan for and Coordinate Health Care Evacuation and Relocation</t>
  </si>
  <si>
    <t>Activity 4: Engage Community Leaders</t>
  </si>
  <si>
    <t>Objective 5: Protect Responders’ Safety and Health</t>
  </si>
  <si>
    <t>Activity 3: Engage Clinicians</t>
  </si>
  <si>
    <t>Objective 4: Develop Strategies to Protect Health Care Information Systems and Networks</t>
  </si>
  <si>
    <t>Activity 2: Engage Health Care Executives</t>
  </si>
  <si>
    <t>Objective 3: Maintain Access to Non-Personnel Resources during an Emergency</t>
  </si>
  <si>
    <t>Activity 1: Promote the Value of Health Care and Medical Readiness</t>
  </si>
  <si>
    <t>Objective 2: Plan for Continuity of Operations</t>
  </si>
  <si>
    <t>Activity 1: Develop a Health Care Coalition Preparedness Plan</t>
  </si>
  <si>
    <t>Objective 3: Develop a Health Care Coalition Preparedness Plan</t>
  </si>
  <si>
    <t>Objective 1: Identify Essential Functions for Health Care Delivery</t>
  </si>
  <si>
    <t>Activity 5: Assess and Identify Regulatory Compliance Requirements</t>
  </si>
  <si>
    <t>Objective 2: Identify Risks and Needs</t>
  </si>
  <si>
    <t>Objective 3: Coordinate Response Strategy, Resources, and Communications</t>
  </si>
  <si>
    <t>Cap2: Health Care and Medical Response and Recovery Coordination</t>
  </si>
  <si>
    <t>Activity 4: Assess Community Planning for Children, Pregnant Women, Seniors, Individuals with Access and Functional Needs People with Disabilities, and Others with Unique Needs</t>
  </si>
  <si>
    <t>Objective 2: Utilize Information Sharing Procedures and Platforms</t>
  </si>
  <si>
    <t>Activity 3: Prioritize Resource Gaps and Mitigation Strategies</t>
  </si>
  <si>
    <t>Objective 1: Develop and Coordinate Health Care Organization and Health Care Coalition Response Plans</t>
  </si>
  <si>
    <t>Activity 2: Assess Regional Health Care Resources</t>
  </si>
  <si>
    <t>Activity 1: Assess Hazard Vulnerabilities and Risks</t>
  </si>
  <si>
    <t>Quarter 4: April - June</t>
  </si>
  <si>
    <t>Activity 3: Establish Health Care Coalition Governance</t>
  </si>
  <si>
    <t>Objective 1: Establish and Operationalize a Health Care Coalition</t>
  </si>
  <si>
    <t>Activity 2: Identify Health Care Coalition members</t>
  </si>
  <si>
    <t>Quarter 2: Oct - Dec</t>
  </si>
  <si>
    <t>Objective 2: Identify Risk and Needs</t>
  </si>
  <si>
    <t>Activity 1: Define Health Care Coalition Boundaries</t>
  </si>
  <si>
    <t>Quarter 1: July -Sept</t>
  </si>
  <si>
    <t>Activity List</t>
  </si>
  <si>
    <t>Objective</t>
  </si>
  <si>
    <t>Capability</t>
  </si>
  <si>
    <t>Projects</t>
  </si>
  <si>
    <t>Capability 2: Health Care and Medical Response Coordination</t>
  </si>
  <si>
    <t>Phase 4: Evaluate and Share Lessons Learned</t>
  </si>
  <si>
    <t>Activity 1: Develop a Health Care Organization Emergency Operations Plan</t>
  </si>
  <si>
    <t>Activity 2: Develop a Health Care Coalition Response Plan</t>
  </si>
  <si>
    <t>Objective 2: Utilize Information Sharing Processes and Platforms</t>
  </si>
  <si>
    <t>Activity 1: Develop Information Sharing Procedures</t>
  </si>
  <si>
    <t>Activity 2: Identify Information Access and Data Protection Procedures</t>
  </si>
  <si>
    <t>Activity 3: Utilize Communications Systems and Platforms</t>
  </si>
  <si>
    <t>Activity 4: Communicate with the Public during an Emergency</t>
  </si>
  <si>
    <t>Activity 1: Identify and Coordinate Resource Needs during an Emergency</t>
  </si>
  <si>
    <t>Activity 2: Coordinate Incident Action Planning During an Emergency</t>
  </si>
  <si>
    <t>Activity 3: Communicate with Health Care Providers, Non-Clinical Staff, Patients, and Visitors during an Emergency</t>
  </si>
  <si>
    <t>Capability 3: Continuity of Health Care Service Delivery</t>
  </si>
  <si>
    <t>Activity 1: Identify Essential Functions for Health Care Delivery</t>
  </si>
  <si>
    <t>Activity 1: Develop a Health Care Organization Continuity of Operations Plan</t>
  </si>
  <si>
    <t>Activity 2: Develop a Health Care Coalition Continuity of Operations Plan</t>
  </si>
  <si>
    <t>Activity 3: Continue Administrative and Finance Functions</t>
  </si>
  <si>
    <t>Activity 4: Plan for Health Care Organization Sheltering-in-Place</t>
  </si>
  <si>
    <t>Activity 2: Assess and Address Equipment, Supply, and Pharmaceutical Requirements</t>
  </si>
  <si>
    <t>Activity 1: Develop Strategies to Protect Health Care Information Systems and Networks</t>
  </si>
  <si>
    <t>Objective 6: Plan for Health Care Evacuation and Relocation</t>
  </si>
  <si>
    <t>Activity 1: Develop and Implement Evacuation and Relocation Plans</t>
  </si>
  <si>
    <t>Activity 2: Develop and Implement Evacuation Transportation Plans</t>
  </si>
  <si>
    <t>Activity 1: Plan for Health Care Delivery System Recovery</t>
  </si>
  <si>
    <t>Activity 2: Assess Health Care Delivery System Recovery after an Emergency</t>
  </si>
  <si>
    <t>Objective 5: Protect Responders’ Safety and Health Activities</t>
  </si>
  <si>
    <t>Activity 1: Distribute Resources Required to Protect the Health Care Workforce</t>
  </si>
  <si>
    <t>Activity 2: Train and Exercise to Promote Responders’ Safety and Health</t>
  </si>
  <si>
    <t>Activity 3: Develop Health Care Worker Resilience</t>
  </si>
  <si>
    <t>Activity 3: Facilitate Recovery Assistance and Implementation</t>
  </si>
  <si>
    <t>Activity 1: Assess Supply Chain Integrity</t>
  </si>
  <si>
    <t>Capability 4: Medical Surge</t>
  </si>
  <si>
    <t>Activity 1: Incorporate Medical Surge Planning into a Health Care Organization Emergency Operations Plan</t>
  </si>
  <si>
    <t>Activity 2: Incorporate Medical Surge into an Emergency Medical Services Emergency Operations Plan</t>
  </si>
  <si>
    <t>Activity 3: Incorporate Medical Surge into a Health Care Coalition Response Plan</t>
  </si>
  <si>
    <t>Activity 3: Develop an Alternate Care System</t>
  </si>
  <si>
    <t>Activity 1: Implement Emergency Department and Inpatient Medical Surge Response</t>
  </si>
  <si>
    <t>Activity 2: Implement Out-of-Hospital Medical Surge Response</t>
  </si>
  <si>
    <t>Activity 4: Provide Pediatric Care during a Medical Surge Response</t>
  </si>
  <si>
    <t>Activity 5: Provide Surge Management during a Chemical or Radiation Emergency Event</t>
  </si>
  <si>
    <t>Activity 6: Provide Burn Care during a Medical Surge Response</t>
  </si>
  <si>
    <t>Activity 7: Provide Trauma Care during a Medical Surge Response</t>
  </si>
  <si>
    <t>Activity 8: Respond to Behavioral Health Needs during a Medical Surge Response</t>
  </si>
  <si>
    <t>Activity 9: Enhance Infectious Disease Preparedness and Surge Response</t>
  </si>
  <si>
    <t>Activity 10: Distribute Medical Countermeasures during Medical Surge Response</t>
  </si>
  <si>
    <t>Activity 11: Manage Mass Fatalities</t>
  </si>
  <si>
    <t>Capability Activity:</t>
  </si>
  <si>
    <t>Objective:</t>
  </si>
  <si>
    <r>
      <t xml:space="preserve">Proposed Output:
</t>
    </r>
    <r>
      <rPr>
        <sz val="12"/>
        <color theme="1"/>
        <rFont val="Calibri"/>
        <family val="2"/>
        <scheme val="minor"/>
      </rPr>
      <t>This should be a S.M.A.R.T. plan for how you are going to achieve this capability activity. Consider who/what/when/where/why.</t>
    </r>
  </si>
  <si>
    <t>Project Budget Template - In State Travel Costs</t>
  </si>
  <si>
    <t>Final Total</t>
  </si>
  <si>
    <t>Example Trip</t>
  </si>
  <si>
    <t>Trip 1</t>
  </si>
  <si>
    <t>Trip 2</t>
  </si>
  <si>
    <t>Trip 3</t>
  </si>
  <si>
    <t>Trip 4</t>
  </si>
  <si>
    <t>Trip 5</t>
  </si>
  <si>
    <t>Trip 6</t>
  </si>
  <si>
    <t>Trip 7</t>
  </si>
  <si>
    <t>Trip 8</t>
  </si>
  <si>
    <t>Trip 9</t>
  </si>
  <si>
    <t>Trip 10</t>
  </si>
  <si>
    <t>Trip 11</t>
  </si>
  <si>
    <t>Trip 12</t>
  </si>
  <si>
    <t>Trip 13</t>
  </si>
  <si>
    <t>Trip 14</t>
  </si>
  <si>
    <t>Trip 15</t>
  </si>
  <si>
    <t>Trip 16</t>
  </si>
  <si>
    <t>Trip 17</t>
  </si>
  <si>
    <t>Trip 18</t>
  </si>
  <si>
    <t>Trip 19</t>
  </si>
  <si>
    <t>Trip 20</t>
  </si>
  <si>
    <t>Trip Name</t>
  </si>
  <si>
    <t>EMAG</t>
  </si>
  <si>
    <t>Savannah, GA</t>
  </si>
  <si>
    <t>Trip Dates</t>
  </si>
  <si>
    <t>April 2018</t>
  </si>
  <si>
    <t>The Emergency Management Association of Georgia Conference is an annual conference which has been approved for at least the last 8 budget periods. This conference brings together homeland security (including public health and healthcare preparedness professionals) from across Georgia to interact and collaborate on meeting Georgia's homeland security challenges. There is a large public health and healthcare community track each year.</t>
  </si>
  <si>
    <t>Associated Capabilities</t>
  </si>
  <si>
    <t># of Days</t>
  </si>
  <si>
    <t>Per Diem (for 1 day)</t>
  </si>
  <si>
    <t>Total Per Diem</t>
  </si>
  <si>
    <t># of Nights</t>
  </si>
  <si>
    <t>Lodging (for 1 day)</t>
  </si>
  <si>
    <t>Total Lodging</t>
  </si>
  <si>
    <t>Airfare (if applicable)</t>
  </si>
  <si>
    <t>Car Mileage Rate</t>
  </si>
  <si>
    <t>#Miles</t>
  </si>
  <si>
    <t>Miles Total</t>
  </si>
  <si>
    <t>Registration Cost</t>
  </si>
  <si>
    <t>Individual Total</t>
  </si>
  <si>
    <t>#People</t>
  </si>
  <si>
    <t>Traveller Names/Position</t>
  </si>
  <si>
    <t xml:space="preserve">John Doe (Director), Jane Doe (Deputy Director), John Smith (SNS Coordinator) </t>
  </si>
  <si>
    <t>Trip Total</t>
  </si>
  <si>
    <t># Trips</t>
  </si>
  <si>
    <t>Grand Total</t>
  </si>
  <si>
    <t>Project Budget Template - Out of State Travel Costs</t>
  </si>
  <si>
    <t>Cost Justification
(Must include: name of traveler &amp; benefit to program)</t>
  </si>
  <si>
    <t>Project 7</t>
  </si>
  <si>
    <t xml:space="preserve">Region X will host a 1 Day Regional Healthare  Coalition Conference to engage response partners in healthcare system preparedness. 80% of attendees will indicate that the conference enhanced their knowledge of healthcare system preparedness as measured by a post-event survey. </t>
  </si>
  <si>
    <t>N/A</t>
  </si>
  <si>
    <t>Associated Project</t>
  </si>
  <si>
    <t>Capability Supported</t>
  </si>
  <si>
    <t xml:space="preserve">Project 1: </t>
  </si>
  <si>
    <t>In-State Travel:</t>
  </si>
  <si>
    <t>Out-of-State Travel:</t>
  </si>
  <si>
    <t>Contractor Type</t>
  </si>
  <si>
    <t>ASPR HPP FY2019-2023 HCC Budget: Training(s)</t>
  </si>
  <si>
    <t>Training #1</t>
  </si>
  <si>
    <t>Training Name:</t>
  </si>
  <si>
    <t>Training Frequency:</t>
  </si>
  <si>
    <t>Training Description:</t>
  </si>
  <si>
    <t>HPP Capability:</t>
  </si>
  <si>
    <t>HPP Capability Objective(s):</t>
  </si>
  <si>
    <t>Gaps, risks, and/or corrective actions addressed by training:</t>
  </si>
  <si>
    <t>Training #2</t>
  </si>
  <si>
    <t>Training #3</t>
  </si>
  <si>
    <t>Training #4</t>
  </si>
  <si>
    <t>Training #5</t>
  </si>
  <si>
    <t>Training #6</t>
  </si>
  <si>
    <t>Training #7</t>
  </si>
  <si>
    <t>Training #8</t>
  </si>
  <si>
    <t>Activity 1</t>
  </si>
  <si>
    <t>Activity 2</t>
  </si>
  <si>
    <t>Activity 3</t>
  </si>
  <si>
    <t>Activity 4</t>
  </si>
  <si>
    <t>Activity 5</t>
  </si>
  <si>
    <t>Training #10</t>
  </si>
  <si>
    <t>Training #9</t>
  </si>
  <si>
    <t>HCC Associated Work Plan Project (if applicable):</t>
  </si>
  <si>
    <t>HCC- Work Plan Projects</t>
  </si>
  <si>
    <r>
      <t xml:space="preserve">Proposed Output:
</t>
    </r>
    <r>
      <rPr>
        <sz val="11"/>
        <color theme="1"/>
        <rFont val="Calibri"/>
        <family val="2"/>
        <scheme val="minor"/>
      </rPr>
      <t>This should be a S.M.A.R.T. plan for how you are going to achieve this capability activity. Consider who/what/when/where/why (1000 char limit)</t>
    </r>
  </si>
  <si>
    <t>Work Plan</t>
  </si>
  <si>
    <t>Training</t>
  </si>
  <si>
    <t>Budget</t>
  </si>
  <si>
    <t>Technical Assistance</t>
  </si>
  <si>
    <t>Completion</t>
  </si>
  <si>
    <t>Do any of the planned activities require technical assistance from DPH or ASPR? If yes, which one(s) and what TA will you need?</t>
  </si>
  <si>
    <t>Target Number to be Trained:</t>
  </si>
  <si>
    <t>Dates &amp; Location of Trainings:</t>
  </si>
  <si>
    <t>Target Audience:</t>
  </si>
  <si>
    <r>
      <rPr>
        <b/>
        <sz val="12"/>
        <rFont val="Arial"/>
        <family val="2"/>
      </rPr>
      <t>5)</t>
    </r>
    <r>
      <rPr>
        <sz val="12"/>
        <rFont val="Arial"/>
        <family val="2"/>
      </rPr>
      <t xml:space="preserve">  Fill in the Training tab with all planned trainings for the upcoming grant year. If a training is also one of your work plan activities, be sure to select the associated work plan project.</t>
    </r>
  </si>
  <si>
    <r>
      <rPr>
        <b/>
        <sz val="12"/>
        <rFont val="Arial"/>
        <family val="2"/>
      </rPr>
      <t xml:space="preserve">4)  </t>
    </r>
    <r>
      <rPr>
        <sz val="12"/>
        <rFont val="Arial"/>
        <family val="2"/>
      </rPr>
      <t>For each project, indicate if there are any anticipated technical assistance needs from either DPH or ASPR. If yes, indicate what will be required.</t>
    </r>
  </si>
  <si>
    <r>
      <rPr>
        <b/>
        <sz val="12"/>
        <rFont val="Arial"/>
        <family val="2"/>
      </rPr>
      <t xml:space="preserve">3)  </t>
    </r>
    <r>
      <rPr>
        <sz val="12"/>
        <rFont val="Arial"/>
        <family val="2"/>
      </rPr>
      <t xml:space="preserve">The proposed output for each activity should be a concise, yet thorough summary of what will be accomplished for this activity and why it is significant. The output should be S.M.A.R.T. and not exceed the 1000 character limit. </t>
    </r>
  </si>
  <si>
    <r>
      <rPr>
        <b/>
        <sz val="12"/>
        <rFont val="Arial"/>
        <family val="2"/>
      </rPr>
      <t>1)</t>
    </r>
    <r>
      <rPr>
        <sz val="12"/>
        <rFont val="Arial"/>
        <family val="2"/>
      </rPr>
      <t xml:space="preserve">  First, fill in the Work Plan tab with the projects you will be completing during the upcoming grant year. These should be significant projects, not your day-to-day activities. </t>
    </r>
  </si>
  <si>
    <r>
      <t xml:space="preserve">ASPR HPP FY2019-2023 HCC Budget: Equipment (*only individual items </t>
    </r>
    <r>
      <rPr>
        <b/>
        <u/>
        <sz val="18"/>
        <color rgb="FFFFFFFF"/>
        <rFont val="Arial"/>
        <family val="2"/>
      </rPr>
      <t>over</t>
    </r>
    <r>
      <rPr>
        <b/>
        <sz val="18"/>
        <color indexed="9"/>
        <rFont val="Arial"/>
        <family val="2"/>
      </rPr>
      <t xml:space="preserve"> $5,000)</t>
    </r>
  </si>
  <si>
    <r>
      <t xml:space="preserve">ASPR HPP FY2019-2023 HCC Budget: Supplies (*only individual items </t>
    </r>
    <r>
      <rPr>
        <b/>
        <u/>
        <sz val="18"/>
        <color rgb="FFFFFFFF"/>
        <rFont val="Arial"/>
        <family val="2"/>
      </rPr>
      <t>under</t>
    </r>
    <r>
      <rPr>
        <b/>
        <sz val="18"/>
        <color indexed="9"/>
        <rFont val="Arial"/>
        <family val="2"/>
      </rPr>
      <t xml:space="preserve"> $5,000)</t>
    </r>
  </si>
  <si>
    <r>
      <rPr>
        <b/>
        <sz val="12"/>
        <rFont val="Arial"/>
        <family val="2"/>
      </rPr>
      <t>7)</t>
    </r>
    <r>
      <rPr>
        <sz val="12"/>
        <rFont val="Arial"/>
        <family val="2"/>
      </rPr>
      <t xml:space="preserve">  Fill out the worksheet tab for each category that funding is requested (in/out-of-state travel, equipment, supplies, contractual, and other)</t>
    </r>
  </si>
  <si>
    <r>
      <rPr>
        <b/>
        <sz val="12"/>
        <rFont val="Arial"/>
        <family val="2"/>
      </rPr>
      <t xml:space="preserve">8) </t>
    </r>
    <r>
      <rPr>
        <sz val="12"/>
        <rFont val="Arial"/>
        <family val="2"/>
      </rPr>
      <t xml:space="preserve"> Equipment should only be used for individual items over $5,000. Supplies should be used for items under $5,000</t>
    </r>
  </si>
  <si>
    <r>
      <rPr>
        <b/>
        <sz val="12"/>
        <rFont val="Arial"/>
        <family val="2"/>
      </rPr>
      <t>9)</t>
    </r>
    <r>
      <rPr>
        <sz val="12"/>
        <rFont val="Arial"/>
        <family val="2"/>
      </rPr>
      <t xml:space="preserve">  For each line item, fully complete the data fields for the entire row </t>
    </r>
  </si>
  <si>
    <r>
      <rPr>
        <b/>
        <sz val="12"/>
        <rFont val="Arial"/>
        <family val="2"/>
      </rPr>
      <t>10)</t>
    </r>
    <r>
      <rPr>
        <sz val="12"/>
        <rFont val="Arial"/>
        <family val="2"/>
      </rPr>
      <t xml:space="preserve">  For cells with a dropdown menu, please select the most appropiate response; do not enter custom text </t>
    </r>
  </si>
  <si>
    <r>
      <rPr>
        <b/>
        <sz val="12"/>
        <rFont val="Arial"/>
        <family val="2"/>
      </rPr>
      <t>11)</t>
    </r>
    <r>
      <rPr>
        <sz val="12"/>
        <rFont val="Arial"/>
        <family val="2"/>
      </rPr>
      <t xml:space="preserve">  For cells requesting a custom text and/or detailed justification statements, be clear and concise to ensure text limits are not exceeded </t>
    </r>
  </si>
  <si>
    <r>
      <rPr>
        <b/>
        <sz val="12"/>
        <rFont val="Arial"/>
        <family val="2"/>
      </rPr>
      <t>12)</t>
    </r>
    <r>
      <rPr>
        <sz val="12"/>
        <rFont val="Arial"/>
        <family val="2"/>
      </rPr>
      <t xml:space="preserve">  All dollar amounts to be funded by the program must be fully accounted for; this includes allocation breakdowns between capabilities as well as when cost share is being applied between programs (i.e. HPP vs. PHEP)</t>
    </r>
  </si>
  <si>
    <r>
      <rPr>
        <b/>
        <sz val="12"/>
        <rFont val="Arial"/>
        <family val="2"/>
      </rPr>
      <t>13)</t>
    </r>
    <r>
      <rPr>
        <sz val="12"/>
        <rFont val="Arial"/>
        <family val="2"/>
      </rPr>
      <t xml:space="preserve">  All budget line items must be associated with the corresponding HCC Work Plan Project if applicable</t>
    </r>
  </si>
  <si>
    <r>
      <rPr>
        <b/>
        <sz val="12"/>
        <rFont val="Arial"/>
        <family val="2"/>
      </rPr>
      <t>14)</t>
    </r>
    <r>
      <rPr>
        <sz val="12"/>
        <rFont val="Arial"/>
        <family val="2"/>
      </rPr>
      <t xml:space="preserve">  For more information on allowable/unallowable expenses and budgetary procedures, please refer to the GHCAP Caolition Handbook on GHA911.org</t>
    </r>
  </si>
  <si>
    <r>
      <rPr>
        <b/>
        <sz val="12"/>
        <rFont val="Arial"/>
        <family val="2"/>
      </rPr>
      <t xml:space="preserve">2)  </t>
    </r>
    <r>
      <rPr>
        <sz val="12"/>
        <rFont val="Arial"/>
        <family val="2"/>
      </rPr>
      <t xml:space="preserve">For each project, give it a unique name (e.g. not just 'Training'), select the relevant capability, phase, objective, capability activity, and completion date. You can have multiple objectives/capability activities addressed in a given project by using the five rows provided. </t>
    </r>
  </si>
  <si>
    <r>
      <rPr>
        <b/>
        <sz val="12"/>
        <rFont val="Arial"/>
        <family val="2"/>
      </rPr>
      <t>6)</t>
    </r>
    <r>
      <rPr>
        <sz val="12"/>
        <rFont val="Arial"/>
        <family val="2"/>
      </rPr>
      <t xml:space="preserve">  In the Budget Summary tab, be sure to include your HCC name and point of contact. The budget totals will automatically calculate as you fill in the subsequent tabs.</t>
    </r>
  </si>
  <si>
    <t>ASPR HPP FY2019-2023 HCC Budget: Contractual/Speakers</t>
  </si>
  <si>
    <t>Risk/Hazard Vulnerability Assessment</t>
  </si>
  <si>
    <t>CAT Tool</t>
  </si>
  <si>
    <t>AAR/IP of an Exercise</t>
  </si>
  <si>
    <t>Other (please specify in text box to the left)</t>
  </si>
  <si>
    <t>How was this gap identified?</t>
  </si>
  <si>
    <t>Surge Test from 2019 identified the need for increased communication and coordination between HCC and community response partners.</t>
  </si>
  <si>
    <t>Project Title</t>
  </si>
  <si>
    <t>Project Description</t>
  </si>
  <si>
    <t>Estimated Total Cost</t>
  </si>
  <si>
    <r>
      <rPr>
        <b/>
        <sz val="18"/>
        <color rgb="FFFFFFFF"/>
        <rFont val="Arial"/>
        <family val="2"/>
      </rPr>
      <t>ASPR HPP FY2019-2023 HCC Budget: Additional Projects if Funding Becomes Available</t>
    </r>
    <r>
      <rPr>
        <b/>
        <sz val="14"/>
        <color indexed="9"/>
        <rFont val="Arial"/>
        <family val="2"/>
      </rPr>
      <t xml:space="preserve">
</t>
    </r>
    <r>
      <rPr>
        <b/>
        <i/>
        <sz val="11"/>
        <color rgb="FFFFFFFF"/>
        <rFont val="Arial"/>
        <family val="2"/>
      </rPr>
      <t>These are the projects that you are not funding this year due to budget constraints</t>
    </r>
  </si>
  <si>
    <t>Gaps, risks, and/or corrective actions addressed by this project:</t>
  </si>
  <si>
    <t>Gaps, risks, and/or corrective actions addressed by this project</t>
  </si>
  <si>
    <t xml:space="preserve">Questions about the spreadsheet should be directed to Austin Speers at austin.speers@dph.ga.gov.
Questions about content should be directed to the DPH Coalition Support email at DPH-EPR-CoalitionSupport@dph.ga.gov
The workbook is locked to protect formatting. If you need to unlock a tab, go to the Review tab, select unprotect sheet and enter the password 'protect'. </t>
  </si>
  <si>
    <t>When you are done with your workbook, please send it to dph-epr-CoalitionSupport@dph.ga.gov AND afeinberg@gha.org</t>
  </si>
  <si>
    <t>Region B</t>
  </si>
  <si>
    <t>Matthew Crumpton</t>
  </si>
  <si>
    <t xml:space="preserve">Community Healthcare Delivery </t>
  </si>
  <si>
    <t>Provide better care for patients in acute care settings in rural area by providing emergency clincal courses. 1 x Rural Trauma Development Course, 1 x Trauma Nurse Core Course, 1 x Emergency Nurse Pediatric Course</t>
  </si>
  <si>
    <t xml:space="preserve">Continue Stop the Bleed trainings throughou the Coalition. </t>
  </si>
  <si>
    <t xml:space="preserve">Standardize Triage tags across the region and conduct education for first responders and hospital clincal staff for consistency of understanding.  </t>
  </si>
  <si>
    <t>Offer 2 Tactical Emergency Casualty Care Courses to promote training to all first responders in the 10 counties so that they are prepared for active threat events</t>
  </si>
  <si>
    <t xml:space="preserve">Provide travel funds to coalition members to attend educational activities in region as well as sponsored outside of region. </t>
  </si>
  <si>
    <t>Lack of rural hosptials ability to provide education specific to trauma and pediatric patients due to lack of SME.</t>
  </si>
  <si>
    <t>No</t>
  </si>
  <si>
    <t xml:space="preserve">Plan and conduct Regional Coalition Based tabletop and full scale exercises to test  and identify gaps in current plans related to organizations and coalition preparedness plans. </t>
  </si>
  <si>
    <t xml:space="preserve">Host quarterly Coalition meetings to build resilence for the coalition. </t>
  </si>
  <si>
    <t xml:space="preserve">Provide travel funds for evaluators and controllers to assist in exercise conduct and evaluation. </t>
  </si>
  <si>
    <t>Coalition partners lack of understanding regarding mass notification/WebEOC and Regional Coordination plans</t>
  </si>
  <si>
    <t>State Emergency Conference and Meetings</t>
  </si>
  <si>
    <t xml:space="preserve">Provide funding to Coalition members to attend State/National Conferences as well as the appropriate ESF-8 offerings, and MATF </t>
  </si>
  <si>
    <t xml:space="preserve">Provide the opportunity for regional partners to learn from previous events and shared best practices. </t>
  </si>
  <si>
    <t>Coalition Development</t>
  </si>
  <si>
    <t xml:space="preserve">Continue to fund the Regional website to promote Coalition activities and value of being a member of the coalition. </t>
  </si>
  <si>
    <t xml:space="preserve">Fund regional bags/backpacks/branded materials to promote recruitment of the coalition. </t>
  </si>
  <si>
    <t>Information sharing of new members and recruitment of community members</t>
  </si>
  <si>
    <t>Infectious Disease Conference</t>
  </si>
  <si>
    <t>Share best practices related to infectious outbreaks by hosting regional/statewide conference to promote shared plans, policies and equipmemnt practices.</t>
  </si>
  <si>
    <t xml:space="preserve">Lack of infectious disease trainings identified by risk assessment conducted with the region. </t>
  </si>
  <si>
    <t xml:space="preserve">Identifed gaps in acute care hospitals being able to adequately treat and stabilze pediatric patients waiting for definative care and transport to appropriate level of care. </t>
  </si>
  <si>
    <t>Gaps identified during development of pediatric annex</t>
  </si>
  <si>
    <t>Equipment for Healthcare Service Delivery</t>
  </si>
  <si>
    <t>Purchase SPOT coolers for depolyment to facilites that loose cooling abilities</t>
  </si>
  <si>
    <t>Tactical Emergency Casualty Care</t>
  </si>
  <si>
    <t>Twice</t>
  </si>
  <si>
    <t>TBD</t>
  </si>
  <si>
    <t xml:space="preserve">TECC uses lessons learned from our military and applies them to the civilian world of tactical medicine.  This 3 day 24H course covers topics designed to decrease preventable death in the tactical situation.  TECC focuses on medicine during three distinct phases of care: Direct Threat Care, Indirect Threat Care, Evacuation; and provides guidelines for managing trauma in the civilian tactical or harardous environment. </t>
  </si>
  <si>
    <t xml:space="preserve">Project 1: Community Healthcare Delivery </t>
  </si>
  <si>
    <t>Response of Fire/EMS and Law for response to active threats</t>
  </si>
  <si>
    <t>Fire/EMS/Law</t>
  </si>
  <si>
    <t>24 per class</t>
  </si>
  <si>
    <t>Trauma Nurse Core Class</t>
  </si>
  <si>
    <t>Rural facilities TBD</t>
  </si>
  <si>
    <t>Two day intensive course to teach trauma nursing process, airway and venitaltion and other trauma interventions</t>
  </si>
  <si>
    <t>Lack of SME and specialized training for rural facilites</t>
  </si>
  <si>
    <t>Acute care nurses</t>
  </si>
  <si>
    <t>16 per class</t>
  </si>
  <si>
    <t>Emergency Pediatric Nurse Course</t>
  </si>
  <si>
    <t xml:space="preserve">ENPC is a 16-hour course designed to provide core-level pediatric knowledge and psychomotor skills needed to care for pediatric patients in the emergency setting. The course presents a systematic assessment model, integrates the associated anatomy, physiology and pathophysiology, and identifies appropriate interventions. Triage categorization and prevention strategies are included in the course content. </t>
  </si>
  <si>
    <t>Rural facilites TBD</t>
  </si>
  <si>
    <t>16 per course</t>
  </si>
  <si>
    <t>The Rural Trauma Team Development Course emphasises a team approach to the initial evaluation and resuscition of the patient at a rural facility. The one day  course includes lectures on both medical procedures and communication strategies.</t>
  </si>
  <si>
    <t>Rural Trauma Team Development Course</t>
  </si>
  <si>
    <t>Once</t>
  </si>
  <si>
    <t>Rural facility TBD</t>
  </si>
  <si>
    <t>Emergency Room Staff</t>
  </si>
  <si>
    <t>Backpacks</t>
  </si>
  <si>
    <t>Tabletop and Brand Recognition Supplies</t>
  </si>
  <si>
    <t>Project 6: Equipment for Healthcare Service Delivery</t>
  </si>
  <si>
    <t>Project 2: Regional Exercise Program</t>
  </si>
  <si>
    <t>Project 4: Coalition Development</t>
  </si>
  <si>
    <t>Triage Tags</t>
  </si>
  <si>
    <t>Continue to standardize triage tags across the region</t>
  </si>
  <si>
    <t>April 2021</t>
  </si>
  <si>
    <t xml:space="preserve">The Emergency Management Association of Georgia Conference is an annual conference which has been approved for the last 9 budget periods. This conference brings together, hospitals, nursing homes, public health as well as various ESF partners. </t>
  </si>
  <si>
    <t>Coalition Members / Hospital / EMS / EMA / Nursing Home / Executive Team</t>
  </si>
  <si>
    <t>ESF-8/MATF/Planning Meeting</t>
  </si>
  <si>
    <t>Varies</t>
  </si>
  <si>
    <t>Various</t>
  </si>
  <si>
    <t>Attend ESF-8, MATF, planning and training meeings  to support the coalitions development and guidance.</t>
  </si>
  <si>
    <t>Coalition Members / Hospital / EMS / EMA / Nursing Home / Executive</t>
  </si>
  <si>
    <t>Statewide Training</t>
  </si>
  <si>
    <t>National Healthcare Coalition Conference</t>
  </si>
  <si>
    <t>Las Vegas, NV</t>
  </si>
  <si>
    <t>11/30-12/4/2020</t>
  </si>
  <si>
    <t xml:space="preserve">The National Healthcare Conference is an annual conference which has been approved for at least 7 budget periods. This conference brings together homeland security (including public health and healthcare preparedness professionals from accoss the nation to interact and collaborate on meeting homeland security challenges. There is a public health and healthcare track. </t>
  </si>
  <si>
    <t>Other State  Healthcare Coalition Meetings</t>
  </si>
  <si>
    <t>PREP Summit</t>
  </si>
  <si>
    <t>Atlanta, GA</t>
  </si>
  <si>
    <t>Spring 2021</t>
  </si>
  <si>
    <t xml:space="preserve">This contractor will provide 1 Rural Trauma Development courses, 1 Trauma Nurse Core Courses and 1 Emergency Pediatric Core Courses to rural areas in Region B. </t>
  </si>
  <si>
    <t xml:space="preserve">This contractor will host and fund a Infectious Disease Conference for the region and state. </t>
  </si>
  <si>
    <t>Project 5: Infectious Disease Conference</t>
  </si>
  <si>
    <t xml:space="preserve">This contractor will maintain the regional website and offer education and expertise to successfully support website growth. </t>
  </si>
  <si>
    <t>Valkeryies Austure</t>
  </si>
  <si>
    <t>Trauma and Acute Care - NGMC</t>
  </si>
  <si>
    <t>Northeast Georgia Medical Center - Gainesville</t>
  </si>
  <si>
    <t>Thirdwave Digital</t>
  </si>
  <si>
    <t>Basic and Advanced Disaster Life Support</t>
  </si>
  <si>
    <t>Lack of Coalition partners knowledge of mass casualty operations</t>
  </si>
  <si>
    <t>Coalition partners</t>
  </si>
  <si>
    <t xml:space="preserve">BDLS v.3.4 is an eight-hour, competency based, awareness-level course that introduces concepts and principles to prepare health professionals for the management of injuries and illness caused by disasters and public health emergencies.  The primary focus of the BDLS course is to apply the principles and concepts of mass-casualty management and population-based care to natural disasters, traumatic and explosive events, nuclear and radiologic events and biological and chemical events.  The course addresses the role of health professionals in the incident management system, the physical and psychosocial implications of disaster events and the special needs of underserved and vulnerable populations. ADLS v. 3.4 offers an advanced practicum for individuals who have completed BDLS.  This intensive, operations-level course trains participants in mass-casualty decontamination, use of personal protective equipment (PPE), SALT (sort, assess, lifesaving interventions, treatment/transport) triage and the application of critical lifesaving interventions.  Through the use of interactive sessions and exercises with high-fidelity mannequins and volunteer patients, the course creates a realistic, practical experience in mass-casualty management.  The two-day course includes both classroom and hands-on training. </t>
  </si>
  <si>
    <t>30 per</t>
  </si>
  <si>
    <t>Other State Training</t>
  </si>
  <si>
    <t>Tablecloth/table throw and travel case</t>
  </si>
  <si>
    <t>TEMP-COOL® portable heat pumps provide the option to either heat or cool a space allowing for ultimate temperature control flexibility. These units also have a moisture control mode to reduce humidity. This type of unit works well for areas that require supplemental temperature control year-round. These mobile heat pumps are manufactured with a powder-coated 18 gauge sheet metal cabinet and heavy duty casters. Our portable heat pumps can cool down a space to as low as 55°F. Heat pump applications include the temporary heating or cooling of tent events, server rooms, school classrooms, and other spaces requiring supplemental temperature control.</t>
  </si>
  <si>
    <t>FR 57 Filters</t>
  </si>
  <si>
    <t>NIOSH-approved for many toxic industrial chemicals as a high efficiency filter. NSN : 4240-01-480-1387 NIOSH-approved for: Organic Vapor, Acid Gas (Sulfur Dioxide, Chlorine and Hydrogen Chloride), Ammonia/Methylamine, Hydrogen Fluoride, Chlorine Dioxide, Formaldehyde, and High Efficiency Filter. Can also filter a wide range of chemical warfare agents such as: Nerve, Mustard, Tear and Blood agents; Chlorine, Phosgene, Chloropicrin, and Diphenylchloroarsine.</t>
  </si>
  <si>
    <t>24 per course</t>
  </si>
  <si>
    <t>Coalition Meeting</t>
  </si>
  <si>
    <t>Food and space for coalition meetings and training.</t>
  </si>
  <si>
    <t>Regional Decontamination Capabilty</t>
  </si>
  <si>
    <t xml:space="preserve">To provide equipment and training to regional hospitals related to decontamination since the majority of equpiment is greater than 15 years old and training needs be provided to ensure that the hospital are ready. </t>
  </si>
  <si>
    <t>Lack of contined training</t>
  </si>
  <si>
    <t xml:space="preserve">Additional trauma and pediatric courses offered to rural facilitiies </t>
  </si>
  <si>
    <t>To provide education for trauma and pediatric care to rural facilities.</t>
  </si>
  <si>
    <t>Lack of SME to offer needed training at rural facilities</t>
  </si>
  <si>
    <t>Portable Generators</t>
  </si>
  <si>
    <t>Have a cache of generators that can be deployed prior to winter weather events for areas without generators</t>
  </si>
  <si>
    <t>Issues in real world events for facilities not on back up power.</t>
  </si>
  <si>
    <t>B/ADLS</t>
  </si>
  <si>
    <t>Education for SME's</t>
  </si>
  <si>
    <t>Backpacks for recruitment</t>
  </si>
  <si>
    <t xml:space="preserve">Attract and recruitement new members </t>
  </si>
  <si>
    <t>go packs that can be personal go kits for members identified during evacuation and shelter in place</t>
  </si>
  <si>
    <t>Allow coalition partners the ability to seek courses that are not offered in Georgia to attend the courses and bring the training back to their jusidictions. Rates will be consistent with the GSA rates for that state.</t>
  </si>
  <si>
    <t>Attend partner states coalition meetings to share best practice and collaborate with resources and coordination and response strategies. Rates will be consistent with the GSA rates for that state.</t>
  </si>
  <si>
    <t>purchase tablecloth with logo for community fairs, meetings, conferences to promote recruitment and increase visiblility and education of the healthcare Coalition. This will be purchased only after submitted and approved.</t>
  </si>
  <si>
    <t>Fund branded materials to promote recruitment and promote recruitment of the coaliton. These will be purchased only after submission of item and approval.</t>
  </si>
  <si>
    <t xml:space="preserve">Fund regional bags/backpacks/branded materials to promote recruitment of the coalition. These will be purchased only after submisison of item to HPP and approval </t>
  </si>
  <si>
    <t>The Public Health PREP Summit (Apr 11-14, 2021) has been a long standing conference for best practices and MCM guidelines.  Will be consistent with the GSA rates which are available yet.</t>
  </si>
  <si>
    <t>Provide travel reimbursement to coalition members who attend emergency preparedness classes across the state. Will be consistent with the GSA rates.</t>
  </si>
  <si>
    <t>The contractor will provide 1 Tactical Emergency Casualty Care Classes to the region focused on active threat response for first responders.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</si>
</sst>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164" formatCode="&quot;$&quot;#,##0.00"/>
    <numFmt numFmtId="165" formatCode="&quot;$&quot;#,##0"/>
    <numFmt numFmtId="166" formatCode="0.0"/>
    <numFmt numFmtId="167" formatCode="m/d/yyyy;@"/>
    <numFmt numFmtId="168" formatCode="#,##0.0000"/>
  </numFmts>
  <fonts count="7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Arial"/>
      <family val="2"/>
    </font>
    <font>
      <sz val="10"/>
      <name val="Arial"/>
      <family val="2"/>
    </font>
    <font>
      <b/>
      <sz val="10"/>
      <color indexed="9"/>
      <name val="Arial"/>
      <family val="2"/>
    </font>
    <font>
      <sz val="10"/>
      <name val="Arial"/>
      <family val="2"/>
    </font>
    <font>
      <b/>
      <sz val="10"/>
      <name val="Arial"/>
      <family val="2"/>
    </font>
    <font>
      <b/>
      <sz val="14"/>
      <color indexed="9"/>
      <name val="Arial"/>
      <family val="2"/>
    </font>
    <font>
      <sz val="11"/>
      <name val="Arial"/>
      <family val="2"/>
    </font>
    <font>
      <sz val="10"/>
      <color rgb="FF000000"/>
      <name val="Arial Narrow"/>
      <family val="2"/>
    </font>
    <font>
      <sz val="10"/>
      <color rgb="FF000000"/>
      <name val="Arial"/>
      <family val="2"/>
    </font>
    <font>
      <b/>
      <sz val="12"/>
      <name val="Arial"/>
      <family val="2"/>
    </font>
    <font>
      <b/>
      <i/>
      <sz val="10"/>
      <name val="Times New Roman"/>
      <family val="1"/>
    </font>
    <font>
      <b/>
      <sz val="16"/>
      <color indexed="9"/>
      <name val="Arial"/>
      <family val="2"/>
    </font>
    <font>
      <sz val="16"/>
      <name val="Arial"/>
      <family val="2"/>
    </font>
    <font>
      <b/>
      <sz val="18"/>
      <color indexed="9"/>
      <name val="Arial"/>
      <family val="2"/>
    </font>
    <font>
      <sz val="18"/>
      <name val="Arial"/>
      <family val="2"/>
    </font>
    <font>
      <b/>
      <sz val="11"/>
      <color indexed="9"/>
      <name val="Arial"/>
      <family val="2"/>
    </font>
    <font>
      <b/>
      <i/>
      <sz val="10"/>
      <color indexed="8"/>
      <name val="Times New Roman"/>
      <family val="1"/>
    </font>
    <font>
      <sz val="14"/>
      <name val="Arial"/>
      <family val="2"/>
    </font>
    <font>
      <sz val="22"/>
      <name val="Arial"/>
      <family val="2"/>
    </font>
    <font>
      <sz val="11"/>
      <color theme="1"/>
      <name val="Arial"/>
      <family val="2"/>
    </font>
    <font>
      <b/>
      <sz val="14"/>
      <name val="Arial"/>
      <family val="2"/>
    </font>
    <font>
      <b/>
      <sz val="14"/>
      <color theme="1"/>
      <name val="Arial"/>
      <family val="2"/>
    </font>
    <font>
      <sz val="9"/>
      <name val="Arial"/>
      <family val="2"/>
    </font>
    <font>
      <b/>
      <sz val="11"/>
      <color theme="1"/>
      <name val="Arial"/>
      <family val="2"/>
    </font>
    <font>
      <b/>
      <sz val="18"/>
      <name val="Arial"/>
      <family val="2"/>
    </font>
    <font>
      <b/>
      <sz val="14"/>
      <color theme="0"/>
      <name val="Arial"/>
      <family val="2"/>
    </font>
    <font>
      <i/>
      <sz val="11"/>
      <color indexed="9"/>
      <name val="Arial"/>
      <family val="2"/>
    </font>
    <font>
      <i/>
      <sz val="10"/>
      <name val="Arial"/>
      <family val="2"/>
    </font>
    <font>
      <i/>
      <sz val="9"/>
      <name val="Arial"/>
      <family val="2"/>
    </font>
    <font>
      <b/>
      <sz val="9"/>
      <name val="Arial"/>
      <family val="2"/>
    </font>
    <font>
      <i/>
      <sz val="14"/>
      <name val="Arial"/>
      <family val="2"/>
    </font>
    <font>
      <b/>
      <sz val="18"/>
      <color theme="0"/>
      <name val="Arial"/>
      <family val="2"/>
    </font>
    <font>
      <b/>
      <sz val="16"/>
      <color theme="0"/>
      <name val="Arial"/>
      <family val="2"/>
    </font>
    <font>
      <b/>
      <sz val="16"/>
      <color theme="1"/>
      <name val="Arial"/>
      <family val="2"/>
    </font>
    <font>
      <sz val="12"/>
      <name val="Arial"/>
      <family val="2"/>
    </font>
    <font>
      <b/>
      <sz val="11"/>
      <color theme="1"/>
      <name val="Calibri"/>
      <family val="2"/>
      <scheme val="minor"/>
    </font>
    <font>
      <sz val="11"/>
      <color theme="0"/>
      <name val="Calibri"/>
      <family val="2"/>
      <scheme val="minor"/>
    </font>
    <font>
      <sz val="5"/>
      <color theme="1"/>
      <name val="Calibri"/>
      <family val="2"/>
      <scheme val="minor"/>
    </font>
    <font>
      <sz val="9"/>
      <color theme="1"/>
      <name val="Calibri"/>
      <family val="2"/>
      <scheme val="minor"/>
    </font>
    <font>
      <b/>
      <sz val="16"/>
      <color theme="1"/>
      <name val="Calibri"/>
      <family val="2"/>
      <scheme val="minor"/>
    </font>
    <font>
      <b/>
      <sz val="10"/>
      <color theme="1"/>
      <name val="Calibri"/>
      <family val="2"/>
      <scheme val="minor"/>
    </font>
    <font>
      <sz val="10"/>
      <color theme="1"/>
      <name val="Calibri"/>
      <family val="2"/>
      <scheme val="minor"/>
    </font>
    <font>
      <sz val="16"/>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b/>
      <sz val="18"/>
      <color theme="0" tint="-4.9989318521683403E-2"/>
      <name val="Calibri"/>
      <family val="2"/>
      <scheme val="minor"/>
    </font>
    <font>
      <sz val="12"/>
      <color theme="1"/>
      <name val="Calibri"/>
      <family val="2"/>
      <scheme val="minor"/>
    </font>
    <font>
      <sz val="13"/>
      <color theme="1"/>
      <name val="Calibri"/>
      <family val="2"/>
      <scheme val="minor"/>
    </font>
    <font>
      <sz val="18"/>
      <color theme="0"/>
      <name val="Arial Black"/>
      <family val="2"/>
    </font>
    <font>
      <sz val="14"/>
      <color theme="0"/>
      <name val="Calibri"/>
      <family val="2"/>
      <scheme val="minor"/>
    </font>
    <font>
      <sz val="28"/>
      <color theme="0"/>
      <name val="Calibri"/>
      <family val="2"/>
      <scheme val="minor"/>
    </font>
    <font>
      <b/>
      <sz val="11"/>
      <name val="Calibri"/>
      <family val="2"/>
    </font>
    <font>
      <sz val="11"/>
      <name val="Calibri"/>
      <family val="2"/>
    </font>
    <font>
      <b/>
      <sz val="14"/>
      <name val="Calibri"/>
      <family val="2"/>
    </font>
    <font>
      <sz val="11"/>
      <name val="Calibri"/>
      <family val="2"/>
      <scheme val="minor"/>
    </font>
    <font>
      <u/>
      <sz val="10"/>
      <color theme="10"/>
      <name val="Arial"/>
      <family val="2"/>
    </font>
    <font>
      <sz val="10"/>
      <color theme="0"/>
      <name val="Arial"/>
      <family val="2"/>
    </font>
    <font>
      <b/>
      <sz val="10"/>
      <color theme="0"/>
      <name val="Arial"/>
      <family val="2"/>
    </font>
    <font>
      <b/>
      <sz val="11"/>
      <color theme="0"/>
      <name val="Calibri"/>
      <family val="2"/>
    </font>
    <font>
      <b/>
      <u/>
      <sz val="18"/>
      <color rgb="FFFFFFFF"/>
      <name val="Arial"/>
      <family val="2"/>
    </font>
    <font>
      <b/>
      <i/>
      <sz val="11"/>
      <color rgb="FFFFFFFF"/>
      <name val="Arial"/>
      <family val="2"/>
    </font>
    <font>
      <b/>
      <sz val="18"/>
      <color rgb="FFFFFFFF"/>
      <name val="Arial"/>
      <family val="2"/>
    </font>
    <font>
      <sz val="10"/>
      <name val="Calibri"/>
      <family val="2"/>
    </font>
  </fonts>
  <fills count="22">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3"/>
        <bgColor indexed="64"/>
      </patternFill>
    </fill>
    <fill>
      <patternFill patternType="solid">
        <fgColor theme="0" tint="-0.499984740745262"/>
        <bgColor indexed="64"/>
      </patternFill>
    </fill>
    <fill>
      <patternFill patternType="solid">
        <fgColor rgb="FF0070C0"/>
        <bgColor indexed="64"/>
      </patternFill>
    </fill>
    <fill>
      <patternFill patternType="solid">
        <fgColor theme="4"/>
        <bgColor indexed="64"/>
      </patternFill>
    </fill>
    <fill>
      <patternFill patternType="solid">
        <fgColor rgb="FF95B3D7"/>
        <bgColor indexed="64"/>
      </patternFill>
    </fill>
    <fill>
      <patternFill patternType="solid">
        <fgColor rgb="FF00B0F0"/>
        <bgColor indexed="64"/>
      </patternFill>
    </fill>
    <fill>
      <patternFill patternType="solid">
        <fgColor theme="6"/>
        <bgColor indexed="64"/>
      </patternFill>
    </fill>
    <fill>
      <patternFill patternType="solid">
        <fgColor theme="9"/>
        <bgColor indexed="64"/>
      </patternFill>
    </fill>
    <fill>
      <patternFill patternType="solid">
        <fgColor theme="5" tint="0.39997558519241921"/>
        <bgColor indexed="64"/>
      </patternFill>
    </fill>
  </fills>
  <borders count="9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auto="1"/>
      </left>
      <right style="thin">
        <color indexed="64"/>
      </right>
      <top/>
      <bottom style="thin">
        <color indexed="64"/>
      </bottom>
      <diagonal/>
    </border>
    <border>
      <left style="thin">
        <color indexed="64"/>
      </left>
      <right style="medium">
        <color auto="1"/>
      </right>
      <top/>
      <bottom style="thin">
        <color indexed="64"/>
      </bottom>
      <diagonal/>
    </border>
    <border>
      <left style="medium">
        <color auto="1"/>
      </left>
      <right style="thin">
        <color indexed="64"/>
      </right>
      <top/>
      <bottom style="medium">
        <color auto="1"/>
      </bottom>
      <diagonal/>
    </border>
    <border>
      <left style="thin">
        <color indexed="64"/>
      </left>
      <right style="thin">
        <color indexed="64"/>
      </right>
      <top/>
      <bottom style="medium">
        <color auto="1"/>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ck">
        <color auto="1"/>
      </top>
      <bottom style="medium">
        <color indexed="64"/>
      </bottom>
      <diagonal/>
    </border>
    <border>
      <left/>
      <right style="thin">
        <color indexed="64"/>
      </right>
      <top style="thick">
        <color auto="1"/>
      </top>
      <bottom style="medium">
        <color indexed="64"/>
      </bottom>
      <diagonal/>
    </border>
    <border>
      <left style="thin">
        <color indexed="64"/>
      </left>
      <right/>
      <top style="thick">
        <color auto="1"/>
      </top>
      <bottom style="medium">
        <color indexed="64"/>
      </bottom>
      <diagonal/>
    </border>
    <border>
      <left/>
      <right/>
      <top style="thick">
        <color auto="1"/>
      </top>
      <bottom/>
      <diagonal/>
    </border>
    <border>
      <left style="thick">
        <color auto="1"/>
      </left>
      <right/>
      <top style="medium">
        <color indexed="64"/>
      </top>
      <bottom/>
      <diagonal/>
    </border>
    <border>
      <left style="thick">
        <color auto="1"/>
      </left>
      <right/>
      <top/>
      <bottom style="thin">
        <color indexed="64"/>
      </bottom>
      <diagonal/>
    </border>
    <border>
      <left/>
      <right style="thick">
        <color auto="1"/>
      </right>
      <top style="thin">
        <color indexed="64"/>
      </top>
      <bottom style="thin">
        <color indexed="64"/>
      </bottom>
      <diagonal/>
    </border>
    <border>
      <left style="thick">
        <color auto="1"/>
      </left>
      <right style="thin">
        <color indexed="64"/>
      </right>
      <top style="thin">
        <color indexed="64"/>
      </top>
      <bottom style="thin">
        <color indexed="64"/>
      </bottom>
      <diagonal/>
    </border>
    <border>
      <left style="thin">
        <color indexed="64"/>
      </left>
      <right style="thick">
        <color auto="1"/>
      </right>
      <top style="thin">
        <color indexed="64"/>
      </top>
      <bottom style="thin">
        <color indexed="64"/>
      </bottom>
      <diagonal/>
    </border>
    <border>
      <left style="thin">
        <color indexed="64"/>
      </left>
      <right style="thin">
        <color indexed="64"/>
      </right>
      <top style="thin">
        <color indexed="64"/>
      </top>
      <bottom style="thick">
        <color auto="1"/>
      </bottom>
      <diagonal/>
    </border>
    <border>
      <left style="medium">
        <color indexed="64"/>
      </left>
      <right/>
      <top style="thin">
        <color indexed="64"/>
      </top>
      <bottom style="thick">
        <color auto="1"/>
      </bottom>
      <diagonal/>
    </border>
    <border>
      <left/>
      <right style="thin">
        <color indexed="64"/>
      </right>
      <top style="thin">
        <color indexed="64"/>
      </top>
      <bottom style="thick">
        <color auto="1"/>
      </bottom>
      <diagonal/>
    </border>
    <border>
      <left style="thin">
        <color indexed="64"/>
      </left>
      <right style="medium">
        <color indexed="64"/>
      </right>
      <top style="thin">
        <color indexed="64"/>
      </top>
      <bottom style="thick">
        <color auto="1"/>
      </bottom>
      <diagonal/>
    </border>
    <border>
      <left style="medium">
        <color indexed="64"/>
      </left>
      <right style="thin">
        <color indexed="64"/>
      </right>
      <top style="thin">
        <color indexed="64"/>
      </top>
      <bottom style="thick">
        <color auto="1"/>
      </bottom>
      <diagonal/>
    </border>
    <border>
      <left style="thick">
        <color auto="1"/>
      </left>
      <right/>
      <top style="thick">
        <color auto="1"/>
      </top>
      <bottom style="thin">
        <color indexed="64"/>
      </bottom>
      <diagonal/>
    </border>
    <border>
      <left style="thin">
        <color indexed="64"/>
      </left>
      <right/>
      <top style="thin">
        <color indexed="64"/>
      </top>
      <bottom style="thick">
        <color auto="1"/>
      </bottom>
      <diagonal/>
    </border>
    <border>
      <left/>
      <right/>
      <top style="thin">
        <color indexed="64"/>
      </top>
      <bottom style="thick">
        <color auto="1"/>
      </bottom>
      <diagonal/>
    </border>
    <border>
      <left style="thick">
        <color auto="1"/>
      </left>
      <right/>
      <top style="thin">
        <color indexed="64"/>
      </top>
      <bottom/>
      <diagonal/>
    </border>
    <border>
      <left style="medium">
        <color indexed="64"/>
      </left>
      <right style="medium">
        <color indexed="64"/>
      </right>
      <top style="medium">
        <color indexed="64"/>
      </top>
      <bottom style="thick">
        <color auto="1"/>
      </bottom>
      <diagonal/>
    </border>
    <border>
      <left style="thick">
        <color auto="1"/>
      </left>
      <right/>
      <top style="thin">
        <color indexed="64"/>
      </top>
      <bottom style="thin">
        <color indexed="64"/>
      </bottom>
      <diagonal/>
    </border>
    <border>
      <left style="thick">
        <color auto="1"/>
      </left>
      <right/>
      <top style="thin">
        <color indexed="64"/>
      </top>
      <bottom style="thick">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medium">
        <color indexed="64"/>
      </left>
      <right/>
      <top style="medium">
        <color indexed="64"/>
      </top>
      <bottom style="thick">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top style="thick">
        <color auto="1"/>
      </top>
      <bottom style="thin">
        <color auto="1"/>
      </bottom>
      <diagonal/>
    </border>
    <border>
      <left/>
      <right style="thick">
        <color auto="1"/>
      </right>
      <top style="thick">
        <color auto="1"/>
      </top>
      <bottom style="thin">
        <color auto="1"/>
      </bottom>
      <diagonal/>
    </border>
    <border>
      <left/>
      <right style="thick">
        <color auto="1"/>
      </right>
      <top style="thin">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indexed="64"/>
      </left>
      <right style="thin">
        <color indexed="64"/>
      </right>
      <top/>
      <bottom/>
      <diagonal/>
    </border>
    <border>
      <left/>
      <right style="thick">
        <color indexed="64"/>
      </right>
      <top style="medium">
        <color indexed="64"/>
      </top>
      <bottom/>
      <diagonal/>
    </border>
    <border>
      <left style="thick">
        <color indexed="64"/>
      </left>
      <right style="thin">
        <color indexed="64"/>
      </right>
      <top/>
      <bottom/>
      <diagonal/>
    </border>
    <border>
      <left style="medium">
        <color indexed="64"/>
      </left>
      <right/>
      <top/>
      <bottom style="thick">
        <color auto="1"/>
      </bottom>
      <diagonal/>
    </border>
  </borders>
  <cellStyleXfs count="5">
    <xf numFmtId="0" fontId="0" fillId="0" borderId="0"/>
    <xf numFmtId="0" fontId="5" fillId="0" borderId="0"/>
    <xf numFmtId="0" fontId="10" fillId="0" borderId="0"/>
    <xf numFmtId="0" fontId="63" fillId="0" borderId="0" applyNumberFormat="0" applyFill="0" applyBorder="0" applyAlignment="0" applyProtection="0"/>
    <xf numFmtId="0" fontId="3" fillId="0" borderId="0"/>
  </cellStyleXfs>
  <cellXfs count="503">
    <xf numFmtId="0" fontId="0" fillId="0" borderId="0" xfId="0"/>
    <xf numFmtId="0" fontId="7" fillId="0" borderId="0" xfId="0" applyFont="1" applyFill="1" applyBorder="1"/>
    <xf numFmtId="0" fontId="7" fillId="0" borderId="0" xfId="0" applyFont="1" applyFill="1"/>
    <xf numFmtId="0" fontId="8" fillId="0" borderId="0" xfId="0" applyFont="1" applyFill="1"/>
    <xf numFmtId="0" fontId="7" fillId="0" borderId="0" xfId="0" applyFont="1" applyFill="1" applyAlignment="1">
      <alignment horizontal="center" vertical="center"/>
    </xf>
    <xf numFmtId="0" fontId="10" fillId="0" borderId="0" xfId="0" applyFont="1" applyFill="1"/>
    <xf numFmtId="0" fontId="10" fillId="0" borderId="0" xfId="0" applyFont="1" applyFill="1" applyBorder="1"/>
    <xf numFmtId="0" fontId="10" fillId="0" borderId="0" xfId="0" applyFont="1" applyAlignment="1">
      <alignment wrapText="1"/>
    </xf>
    <xf numFmtId="0" fontId="14" fillId="0" borderId="0" xfId="0" applyFont="1" applyBorder="1" applyAlignment="1">
      <alignment vertical="center" wrapText="1"/>
    </xf>
    <xf numFmtId="0" fontId="10" fillId="0" borderId="0" xfId="0" applyFont="1" applyBorder="1"/>
    <xf numFmtId="0" fontId="15" fillId="0" borderId="0" xfId="0" applyFont="1" applyBorder="1" applyAlignment="1">
      <alignment vertical="center" wrapText="1"/>
    </xf>
    <xf numFmtId="0" fontId="10" fillId="0" borderId="0" xfId="0" applyFont="1" applyFill="1" applyAlignment="1">
      <alignment horizontal="center" vertical="center"/>
    </xf>
    <xf numFmtId="0" fontId="10" fillId="0" borderId="0" xfId="0" applyFont="1" applyFill="1" applyBorder="1" applyAlignment="1">
      <alignment horizontal="center" vertical="center"/>
    </xf>
    <xf numFmtId="0" fontId="10" fillId="0" borderId="0" xfId="0" applyFont="1" applyFill="1" applyAlignment="1">
      <alignment wrapText="1"/>
    </xf>
    <xf numFmtId="0" fontId="19" fillId="0" borderId="0" xfId="0" applyFont="1" applyFill="1"/>
    <xf numFmtId="0" fontId="21" fillId="0" borderId="0" xfId="0" applyFont="1" applyFill="1"/>
    <xf numFmtId="0" fontId="13" fillId="0" borderId="0" xfId="0" applyFont="1" applyFill="1"/>
    <xf numFmtId="0" fontId="17" fillId="2" borderId="7" xfId="0" applyFont="1" applyFill="1" applyBorder="1" applyAlignment="1">
      <alignment horizontal="center" vertical="center" wrapText="1"/>
    </xf>
    <xf numFmtId="0" fontId="24" fillId="0" borderId="0" xfId="0" applyFont="1" applyFill="1"/>
    <xf numFmtId="0" fontId="27" fillId="0" borderId="0" xfId="0" applyFont="1" applyFill="1"/>
    <xf numFmtId="0" fontId="21" fillId="0" borderId="0" xfId="0" applyFont="1" applyFill="1" applyBorder="1"/>
    <xf numFmtId="0" fontId="22" fillId="7" borderId="7" xfId="0" applyFont="1" applyFill="1" applyBorder="1" applyAlignment="1">
      <alignment horizontal="center" vertical="center" wrapText="1"/>
    </xf>
    <xf numFmtId="0" fontId="22" fillId="7" borderId="7" xfId="0" applyFont="1" applyFill="1" applyBorder="1" applyAlignment="1">
      <alignment horizontal="center" vertical="center"/>
    </xf>
    <xf numFmtId="0" fontId="13" fillId="0" borderId="0" xfId="0" applyFont="1" applyFill="1" applyBorder="1" applyAlignment="1">
      <alignment horizontal="left" vertical="top"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xf>
    <xf numFmtId="0" fontId="27" fillId="0" borderId="11" xfId="0" applyFont="1" applyFill="1" applyBorder="1" applyAlignment="1">
      <alignment vertical="center"/>
    </xf>
    <xf numFmtId="0" fontId="11" fillId="0" borderId="0" xfId="0" applyFont="1" applyFill="1" applyAlignment="1">
      <alignment horizontal="center" vertical="center"/>
    </xf>
    <xf numFmtId="0" fontId="11" fillId="0" borderId="0" xfId="0" applyFont="1" applyFill="1" applyBorder="1" applyAlignment="1">
      <alignment horizontal="center" vertical="center"/>
    </xf>
    <xf numFmtId="0" fontId="11" fillId="0" borderId="0" xfId="0" applyFont="1" applyFill="1"/>
    <xf numFmtId="0" fontId="11" fillId="0" borderId="0" xfId="0" applyFont="1" applyFill="1" applyBorder="1"/>
    <xf numFmtId="165" fontId="17" fillId="2" borderId="7" xfId="0" applyNumberFormat="1" applyFont="1" applyFill="1" applyBorder="1" applyAlignment="1">
      <alignment horizontal="center" vertical="center"/>
    </xf>
    <xf numFmtId="0" fontId="9" fillId="3" borderId="0" xfId="0" applyFont="1" applyFill="1" applyBorder="1" applyAlignment="1">
      <alignment horizontal="center"/>
    </xf>
    <xf numFmtId="165" fontId="10" fillId="3" borderId="0" xfId="0" applyNumberFormat="1" applyFont="1" applyFill="1" applyBorder="1" applyAlignment="1">
      <alignment horizontal="center"/>
    </xf>
    <xf numFmtId="164" fontId="17" fillId="2" borderId="7" xfId="0" applyNumberFormat="1" applyFont="1" applyFill="1" applyBorder="1" applyAlignment="1">
      <alignment horizontal="center" vertical="center"/>
    </xf>
    <xf numFmtId="0" fontId="22" fillId="7" borderId="9" xfId="0" applyFont="1" applyFill="1" applyBorder="1" applyAlignment="1">
      <alignment horizontal="center" vertical="center" wrapText="1"/>
    </xf>
    <xf numFmtId="166" fontId="17" fillId="2" borderId="7" xfId="0" applyNumberFormat="1" applyFont="1" applyFill="1" applyBorder="1" applyAlignment="1">
      <alignment horizontal="center" vertical="center"/>
    </xf>
    <xf numFmtId="0" fontId="17" fillId="0" borderId="0" xfId="0" applyFont="1" applyFill="1"/>
    <xf numFmtId="0" fontId="27" fillId="7" borderId="38" xfId="0" applyFont="1" applyFill="1" applyBorder="1"/>
    <xf numFmtId="0" fontId="27" fillId="7" borderId="38" xfId="0" applyFont="1" applyFill="1" applyBorder="1" applyAlignment="1">
      <alignment horizontal="center" vertical="center"/>
    </xf>
    <xf numFmtId="0" fontId="27" fillId="7" borderId="42" xfId="0" applyFont="1" applyFill="1" applyBorder="1" applyAlignment="1">
      <alignment horizontal="center" vertical="center"/>
    </xf>
    <xf numFmtId="0" fontId="27" fillId="0" borderId="0" xfId="0" applyFont="1" applyFill="1" applyAlignment="1">
      <alignment horizontal="center" vertical="center"/>
    </xf>
    <xf numFmtId="0" fontId="17" fillId="2" borderId="9" xfId="0" applyFont="1" applyFill="1" applyBorder="1" applyAlignment="1">
      <alignment horizontal="left" vertical="center" wrapText="1"/>
    </xf>
    <xf numFmtId="0" fontId="22" fillId="7" borderId="10" xfId="0" applyFont="1" applyFill="1" applyBorder="1" applyAlignment="1">
      <alignment horizontal="center" vertical="center" wrapText="1"/>
    </xf>
    <xf numFmtId="1" fontId="10" fillId="3" borderId="0" xfId="0" applyNumberFormat="1" applyFont="1" applyFill="1" applyBorder="1" applyAlignment="1">
      <alignment horizontal="center"/>
    </xf>
    <xf numFmtId="0" fontId="17" fillId="0" borderId="0" xfId="0" applyFont="1" applyFill="1" applyAlignment="1">
      <alignment horizontal="center" vertical="center"/>
    </xf>
    <xf numFmtId="0" fontId="17" fillId="2" borderId="9" xfId="0" applyFont="1" applyFill="1" applyBorder="1" applyAlignment="1">
      <alignment horizontal="center" vertical="center" wrapText="1"/>
    </xf>
    <xf numFmtId="0" fontId="27" fillId="7" borderId="42" xfId="0" applyFont="1" applyFill="1" applyBorder="1"/>
    <xf numFmtId="0" fontId="22" fillId="7" borderId="48" xfId="0" applyFont="1" applyFill="1" applyBorder="1" applyAlignment="1">
      <alignment horizontal="center" vertical="center"/>
    </xf>
    <xf numFmtId="165" fontId="17" fillId="2" borderId="10" xfId="0" applyNumberFormat="1" applyFont="1" applyFill="1" applyBorder="1" applyAlignment="1">
      <alignment horizontal="center" vertical="center"/>
    </xf>
    <xf numFmtId="165" fontId="27" fillId="9" borderId="41" xfId="0" applyNumberFormat="1" applyFont="1" applyFill="1" applyBorder="1" applyAlignment="1">
      <alignment horizontal="center" vertical="center"/>
    </xf>
    <xf numFmtId="0" fontId="17" fillId="2" borderId="48" xfId="0" applyFont="1" applyFill="1" applyBorder="1" applyAlignment="1">
      <alignment horizontal="center" vertical="center"/>
    </xf>
    <xf numFmtId="0" fontId="27" fillId="7" borderId="49" xfId="0" applyFont="1" applyFill="1" applyBorder="1" applyAlignment="1">
      <alignment horizontal="center" vertical="center"/>
    </xf>
    <xf numFmtId="164" fontId="11" fillId="8" borderId="10" xfId="0" applyNumberFormat="1" applyFont="1" applyFill="1" applyBorder="1" applyAlignment="1">
      <alignment horizontal="center" vertical="center"/>
    </xf>
    <xf numFmtId="0" fontId="12" fillId="7" borderId="39" xfId="0" applyFont="1" applyFill="1" applyBorder="1" applyAlignment="1">
      <alignment horizontal="center" vertical="center"/>
    </xf>
    <xf numFmtId="0" fontId="27" fillId="7" borderId="49" xfId="0" applyFont="1" applyFill="1" applyBorder="1"/>
    <xf numFmtId="164" fontId="17" fillId="2" borderId="10" xfId="0" applyNumberFormat="1" applyFont="1" applyFill="1" applyBorder="1" applyAlignment="1">
      <alignment horizontal="center" vertical="center"/>
    </xf>
    <xf numFmtId="0" fontId="12" fillId="7" borderId="42" xfId="0" applyFont="1" applyFill="1" applyBorder="1" applyAlignment="1">
      <alignment horizontal="center"/>
    </xf>
    <xf numFmtId="0" fontId="20" fillId="6" borderId="50" xfId="0" applyFont="1" applyFill="1" applyBorder="1" applyAlignment="1">
      <alignment vertical="center"/>
    </xf>
    <xf numFmtId="0" fontId="9" fillId="7" borderId="48" xfId="0" applyFont="1" applyFill="1" applyBorder="1" applyAlignment="1">
      <alignment horizontal="center" vertical="center"/>
    </xf>
    <xf numFmtId="0" fontId="20" fillId="6" borderId="43" xfId="0" applyFont="1" applyFill="1" applyBorder="1" applyAlignment="1">
      <alignment horizontal="left" vertical="center"/>
    </xf>
    <xf numFmtId="0" fontId="10" fillId="0" borderId="0" xfId="0" applyFont="1" applyFill="1" applyBorder="1" applyAlignment="1">
      <alignment horizontal="left" vertical="center"/>
    </xf>
    <xf numFmtId="0" fontId="24" fillId="0" borderId="0" xfId="0" applyFont="1" applyFill="1" applyBorder="1" applyAlignment="1">
      <alignment horizontal="left" vertical="center"/>
    </xf>
    <xf numFmtId="0" fontId="24" fillId="0" borderId="9" xfId="0" applyFont="1" applyFill="1" applyBorder="1" applyAlignment="1">
      <alignment horizontal="left" vertical="center"/>
    </xf>
    <xf numFmtId="0" fontId="24" fillId="0" borderId="0" xfId="0" applyFont="1" applyFill="1" applyBorder="1" applyAlignment="1">
      <alignment horizontal="left" vertical="center" wrapText="1"/>
    </xf>
    <xf numFmtId="0" fontId="27" fillId="0" borderId="11" xfId="0" applyFont="1" applyFill="1" applyBorder="1" applyAlignment="1">
      <alignment vertical="center" wrapText="1"/>
    </xf>
    <xf numFmtId="0" fontId="24" fillId="7" borderId="52" xfId="0" applyFont="1" applyFill="1" applyBorder="1" applyAlignment="1">
      <alignment vertical="center"/>
    </xf>
    <xf numFmtId="0" fontId="10" fillId="7" borderId="56" xfId="0" applyFont="1" applyFill="1" applyBorder="1"/>
    <xf numFmtId="0" fontId="24" fillId="7" borderId="53" xfId="0" applyFont="1" applyFill="1" applyBorder="1" applyAlignment="1">
      <alignment vertical="center"/>
    </xf>
    <xf numFmtId="0" fontId="10" fillId="7" borderId="58" xfId="0" applyFont="1" applyFill="1" applyBorder="1"/>
    <xf numFmtId="0" fontId="10" fillId="7" borderId="57" xfId="0" applyFont="1" applyFill="1" applyBorder="1"/>
    <xf numFmtId="167" fontId="17" fillId="2" borderId="8" xfId="0" applyNumberFormat="1" applyFont="1" applyFill="1" applyBorder="1" applyAlignment="1">
      <alignment horizontal="center" vertical="center"/>
    </xf>
    <xf numFmtId="0" fontId="21" fillId="0" borderId="0" xfId="0" applyFont="1" applyFill="1" applyAlignment="1">
      <alignment horizontal="center" vertical="center"/>
    </xf>
    <xf numFmtId="0" fontId="24" fillId="0" borderId="0" xfId="0" applyFont="1" applyFill="1" applyAlignment="1">
      <alignment horizontal="center" vertical="center"/>
    </xf>
    <xf numFmtId="0" fontId="13" fillId="0" borderId="0" xfId="0" applyFont="1" applyFill="1" applyAlignment="1">
      <alignment horizontal="center" vertical="center"/>
    </xf>
    <xf numFmtId="167" fontId="10" fillId="0" borderId="0" xfId="0" applyNumberFormat="1" applyFont="1" applyFill="1" applyBorder="1" applyAlignment="1">
      <alignment horizontal="center" vertical="center"/>
    </xf>
    <xf numFmtId="165" fontId="10" fillId="0" borderId="0" xfId="0" applyNumberFormat="1" applyFont="1" applyFill="1" applyBorder="1" applyAlignment="1">
      <alignment horizontal="center" vertical="center"/>
    </xf>
    <xf numFmtId="0" fontId="17" fillId="2" borderId="17" xfId="0" applyFont="1" applyFill="1" applyBorder="1" applyAlignment="1">
      <alignment horizontal="center" vertical="center" wrapText="1"/>
    </xf>
    <xf numFmtId="0" fontId="12" fillId="7" borderId="52" xfId="0" applyFont="1" applyFill="1" applyBorder="1" applyAlignment="1">
      <alignment horizontal="center" vertical="center"/>
    </xf>
    <xf numFmtId="0" fontId="27" fillId="7" borderId="59" xfId="0" applyFont="1" applyFill="1" applyBorder="1" applyAlignment="1">
      <alignment horizontal="center" vertical="center"/>
    </xf>
    <xf numFmtId="0" fontId="27" fillId="7" borderId="60" xfId="0" applyFont="1" applyFill="1" applyBorder="1" applyAlignment="1">
      <alignment horizontal="center" vertical="center"/>
    </xf>
    <xf numFmtId="0" fontId="12" fillId="7" borderId="60" xfId="0" applyFont="1" applyFill="1" applyBorder="1" applyAlignment="1">
      <alignment vertical="center"/>
    </xf>
    <xf numFmtId="164" fontId="17" fillId="2" borderId="18" xfId="0" applyNumberFormat="1" applyFont="1" applyFill="1" applyBorder="1" applyAlignment="1">
      <alignment horizontal="center" vertical="center"/>
    </xf>
    <xf numFmtId="0" fontId="12" fillId="7" borderId="52" xfId="0" applyFont="1" applyFill="1" applyBorder="1" applyAlignment="1">
      <alignment vertical="center"/>
    </xf>
    <xf numFmtId="0" fontId="27" fillId="7" borderId="56" xfId="0" applyFont="1" applyFill="1" applyBorder="1" applyAlignment="1">
      <alignment horizontal="center" vertical="center"/>
    </xf>
    <xf numFmtId="0" fontId="23" fillId="2" borderId="3" xfId="0" applyFont="1" applyFill="1" applyBorder="1" applyAlignment="1">
      <alignment horizontal="center" vertical="center"/>
    </xf>
    <xf numFmtId="165" fontId="27" fillId="9" borderId="47" xfId="0" applyNumberFormat="1" applyFont="1" applyFill="1" applyBorder="1" applyAlignment="1">
      <alignment horizontal="center" vertical="center"/>
    </xf>
    <xf numFmtId="0" fontId="12" fillId="6" borderId="47" xfId="0" applyFont="1" applyFill="1" applyBorder="1" applyAlignment="1">
      <alignment horizontal="center" vertical="center"/>
    </xf>
    <xf numFmtId="0" fontId="9" fillId="3" borderId="0" xfId="0" applyFont="1" applyFill="1" applyBorder="1" applyAlignment="1">
      <alignment horizontal="center" vertical="center"/>
    </xf>
    <xf numFmtId="0" fontId="11" fillId="0" borderId="0" xfId="0" applyFont="1" applyFill="1" applyBorder="1" applyAlignment="1">
      <alignment horizontal="center"/>
    </xf>
    <xf numFmtId="0" fontId="31" fillId="0" borderId="0" xfId="0" applyFont="1" applyFill="1" applyBorder="1" applyAlignment="1">
      <alignment horizontal="center"/>
    </xf>
    <xf numFmtId="0" fontId="10" fillId="7" borderId="0" xfId="0" applyFont="1" applyFill="1" applyBorder="1"/>
    <xf numFmtId="0" fontId="29" fillId="0" borderId="0" xfId="0" applyFont="1" applyFill="1" applyBorder="1" applyAlignment="1">
      <alignment wrapText="1"/>
    </xf>
    <xf numFmtId="6" fontId="29" fillId="0" borderId="0" xfId="0" applyNumberFormat="1" applyFont="1" applyFill="1" applyBorder="1" applyAlignment="1">
      <alignment horizontal="right" wrapText="1"/>
    </xf>
    <xf numFmtId="0" fontId="24" fillId="7" borderId="0" xfId="0" applyFont="1" applyFill="1" applyBorder="1" applyAlignment="1">
      <alignment vertical="center"/>
    </xf>
    <xf numFmtId="0" fontId="24" fillId="0" borderId="0" xfId="0" applyFont="1" applyFill="1" applyBorder="1" applyAlignment="1">
      <alignment vertical="center"/>
    </xf>
    <xf numFmtId="0" fontId="27" fillId="0" borderId="0" xfId="0" applyFont="1" applyFill="1" applyBorder="1" applyAlignment="1">
      <alignment horizontal="center" vertical="center"/>
    </xf>
    <xf numFmtId="0" fontId="24" fillId="0" borderId="0" xfId="0" applyFont="1" applyFill="1" applyBorder="1" applyAlignment="1">
      <alignment vertical="center" wrapText="1"/>
    </xf>
    <xf numFmtId="6" fontId="24" fillId="0" borderId="0" xfId="0" applyNumberFormat="1" applyFont="1" applyFill="1" applyBorder="1" applyAlignment="1">
      <alignment horizontal="right" vertical="center" wrapText="1"/>
    </xf>
    <xf numFmtId="0" fontId="37" fillId="0" borderId="0" xfId="0" applyFont="1" applyFill="1" applyBorder="1" applyAlignment="1">
      <alignment horizontal="center" vertical="center" wrapText="1"/>
    </xf>
    <xf numFmtId="0" fontId="35" fillId="0" borderId="0" xfId="0" applyFont="1" applyFill="1" applyBorder="1" applyAlignment="1">
      <alignment horizontal="center" wrapText="1"/>
    </xf>
    <xf numFmtId="0" fontId="36" fillId="0" borderId="0" xfId="0" applyFont="1" applyFill="1" applyBorder="1" applyAlignment="1">
      <alignment wrapText="1"/>
    </xf>
    <xf numFmtId="0" fontId="38" fillId="7" borderId="0" xfId="0" applyFont="1" applyFill="1" applyBorder="1" applyAlignment="1">
      <alignment horizontal="center" vertical="center"/>
    </xf>
    <xf numFmtId="0" fontId="38" fillId="7" borderId="52" xfId="0" applyFont="1" applyFill="1" applyBorder="1" applyAlignment="1">
      <alignment horizontal="center" vertical="center"/>
    </xf>
    <xf numFmtId="0" fontId="21" fillId="7" borderId="53" xfId="0" applyFont="1" applyFill="1" applyBorder="1"/>
    <xf numFmtId="0" fontId="10" fillId="7" borderId="52" xfId="0" applyFont="1" applyFill="1" applyBorder="1"/>
    <xf numFmtId="0" fontId="10" fillId="7" borderId="53" xfId="0" applyFont="1" applyFill="1" applyBorder="1"/>
    <xf numFmtId="0" fontId="24" fillId="0" borderId="27" xfId="0" applyFont="1" applyFill="1" applyBorder="1" applyAlignment="1">
      <alignment vertical="center"/>
    </xf>
    <xf numFmtId="0" fontId="24" fillId="0" borderId="9" xfId="0" applyFont="1" applyFill="1" applyBorder="1" applyAlignment="1">
      <alignment vertical="center"/>
    </xf>
    <xf numFmtId="164" fontId="27" fillId="9" borderId="12" xfId="0" applyNumberFormat="1" applyFont="1" applyFill="1" applyBorder="1" applyAlignment="1">
      <alignment vertical="center"/>
    </xf>
    <xf numFmtId="0" fontId="24" fillId="0" borderId="27" xfId="0" applyFont="1" applyFill="1" applyBorder="1" applyAlignment="1">
      <alignment horizontal="left" vertical="center"/>
    </xf>
    <xf numFmtId="164" fontId="24" fillId="8" borderId="28" xfId="0" applyNumberFormat="1" applyFont="1" applyFill="1" applyBorder="1" applyAlignment="1">
      <alignment horizontal="right" vertical="center" wrapText="1"/>
    </xf>
    <xf numFmtId="164" fontId="24" fillId="8" borderId="10" xfId="0" applyNumberFormat="1" applyFont="1" applyFill="1" applyBorder="1" applyAlignment="1">
      <alignment horizontal="right" vertical="center" wrapText="1"/>
    </xf>
    <xf numFmtId="164" fontId="27" fillId="9" borderId="12" xfId="0" applyNumberFormat="1" applyFont="1" applyFill="1" applyBorder="1" applyAlignment="1">
      <alignment horizontal="right" vertical="center" wrapText="1"/>
    </xf>
    <xf numFmtId="0" fontId="27" fillId="10" borderId="21" xfId="0" applyFont="1" applyFill="1" applyBorder="1" applyAlignment="1">
      <alignment horizontal="center" vertical="center" wrapText="1"/>
    </xf>
    <xf numFmtId="0" fontId="27" fillId="10" borderId="62" xfId="0" applyFont="1" applyFill="1" applyBorder="1" applyAlignment="1">
      <alignment horizontal="center" vertical="center" wrapText="1"/>
    </xf>
    <xf numFmtId="0" fontId="30" fillId="7" borderId="52" xfId="0" applyFont="1" applyFill="1" applyBorder="1" applyAlignment="1">
      <alignment horizontal="center" vertical="center"/>
    </xf>
    <xf numFmtId="0" fontId="30" fillId="7" borderId="0" xfId="0" applyFont="1" applyFill="1" applyBorder="1" applyAlignment="1">
      <alignment horizontal="center" vertical="center"/>
    </xf>
    <xf numFmtId="0" fontId="26" fillId="7" borderId="53" xfId="0" applyFont="1" applyFill="1" applyBorder="1"/>
    <xf numFmtId="0" fontId="26" fillId="0" borderId="0" xfId="0" applyFont="1" applyFill="1" applyBorder="1"/>
    <xf numFmtId="0" fontId="30" fillId="0" borderId="0" xfId="0" applyFont="1" applyFill="1" applyBorder="1" applyAlignment="1">
      <alignment horizontal="center"/>
    </xf>
    <xf numFmtId="0" fontId="24" fillId="0" borderId="27" xfId="0" applyFont="1" applyFill="1" applyBorder="1" applyAlignment="1">
      <alignment horizontal="center" vertical="center"/>
    </xf>
    <xf numFmtId="164" fontId="17" fillId="2" borderId="8" xfId="0" applyNumberFormat="1" applyFont="1" applyFill="1" applyBorder="1" applyAlignment="1">
      <alignment horizontal="center" vertical="center" wrapText="1"/>
    </xf>
    <xf numFmtId="0" fontId="27" fillId="7" borderId="60" xfId="0" applyFont="1" applyFill="1" applyBorder="1" applyAlignment="1">
      <alignment horizontal="center" vertical="center" wrapText="1"/>
    </xf>
    <xf numFmtId="164" fontId="10" fillId="0" borderId="0" xfId="0"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7" fillId="0" borderId="0" xfId="0" applyFont="1" applyFill="1" applyAlignment="1">
      <alignment wrapText="1"/>
    </xf>
    <xf numFmtId="0" fontId="0" fillId="0" borderId="0" xfId="0" applyBorder="1"/>
    <xf numFmtId="0" fontId="0" fillId="7" borderId="53" xfId="0" applyFill="1" applyBorder="1"/>
    <xf numFmtId="0" fontId="12" fillId="6" borderId="61" xfId="0" applyFont="1" applyFill="1" applyBorder="1" applyAlignment="1">
      <alignment horizontal="center" vertical="center"/>
    </xf>
    <xf numFmtId="0" fontId="5" fillId="0" borderId="0" xfId="1" applyAlignment="1">
      <alignment wrapText="1"/>
    </xf>
    <xf numFmtId="0" fontId="5" fillId="0" borderId="0" xfId="1" applyAlignment="1">
      <alignment horizontal="left" wrapText="1"/>
    </xf>
    <xf numFmtId="0" fontId="49" fillId="11" borderId="7" xfId="1" applyFont="1" applyFill="1" applyBorder="1" applyAlignment="1">
      <alignment horizontal="center" vertical="center" wrapText="1"/>
    </xf>
    <xf numFmtId="0" fontId="42" fillId="11" borderId="70" xfId="1" applyFont="1" applyFill="1" applyBorder="1" applyAlignment="1" applyProtection="1">
      <alignment horizontal="left" wrapText="1"/>
      <protection locked="0"/>
    </xf>
    <xf numFmtId="0" fontId="5" fillId="0" borderId="15" xfId="1" applyBorder="1" applyAlignment="1" applyProtection="1">
      <alignment wrapText="1"/>
      <protection hidden="1"/>
    </xf>
    <xf numFmtId="0" fontId="5" fillId="0" borderId="0" xfId="1" applyBorder="1" applyAlignment="1" applyProtection="1">
      <alignment wrapText="1"/>
      <protection hidden="1"/>
    </xf>
    <xf numFmtId="0" fontId="5" fillId="0" borderId="0" xfId="1" applyFill="1" applyBorder="1" applyAlignment="1" applyProtection="1">
      <alignment wrapText="1"/>
      <protection hidden="1"/>
    </xf>
    <xf numFmtId="0" fontId="5" fillId="0" borderId="7" xfId="1" applyBorder="1"/>
    <xf numFmtId="0" fontId="43" fillId="0" borderId="0" xfId="1" applyFont="1" applyAlignment="1">
      <alignment wrapText="1"/>
    </xf>
    <xf numFmtId="0" fontId="50" fillId="4" borderId="70" xfId="1" applyFont="1" applyFill="1" applyBorder="1" applyAlignment="1">
      <alignment horizontal="left" wrapText="1"/>
    </xf>
    <xf numFmtId="0" fontId="46" fillId="4" borderId="7" xfId="1" applyFont="1" applyFill="1" applyBorder="1" applyAlignment="1">
      <alignment horizontal="center" vertical="center" wrapText="1"/>
    </xf>
    <xf numFmtId="0" fontId="43" fillId="13" borderId="0" xfId="1" applyFont="1" applyFill="1" applyAlignment="1">
      <alignment wrapText="1"/>
    </xf>
    <xf numFmtId="0" fontId="50" fillId="4" borderId="15" xfId="1" applyFont="1" applyFill="1" applyBorder="1" applyAlignment="1">
      <alignment horizontal="center" vertical="center" wrapText="1"/>
    </xf>
    <xf numFmtId="0" fontId="50" fillId="11" borderId="7" xfId="1" applyFont="1" applyFill="1" applyBorder="1" applyAlignment="1">
      <alignment horizontal="center" vertical="center" wrapText="1"/>
    </xf>
    <xf numFmtId="0" fontId="55" fillId="0" borderId="15" xfId="1" applyFont="1" applyFill="1" applyBorder="1" applyAlignment="1" applyProtection="1">
      <alignment vertical="center" wrapText="1"/>
      <protection locked="0"/>
    </xf>
    <xf numFmtId="0" fontId="55" fillId="10" borderId="15" xfId="1" applyFont="1" applyFill="1" applyBorder="1" applyAlignment="1" applyProtection="1">
      <alignment vertical="center" wrapText="1"/>
      <protection locked="0"/>
    </xf>
    <xf numFmtId="0" fontId="55" fillId="3" borderId="15" xfId="1" applyFont="1" applyFill="1" applyBorder="1" applyAlignment="1" applyProtection="1">
      <alignment vertical="center" wrapText="1"/>
      <protection locked="0"/>
    </xf>
    <xf numFmtId="0" fontId="5" fillId="3" borderId="0" xfId="1" applyFill="1" applyAlignment="1">
      <alignment wrapText="1"/>
    </xf>
    <xf numFmtId="0" fontId="55" fillId="10" borderId="15" xfId="1" applyFont="1" applyFill="1" applyBorder="1" applyAlignment="1" applyProtection="1">
      <alignment horizontal="left" vertical="center" wrapText="1"/>
      <protection locked="0"/>
    </xf>
    <xf numFmtId="0" fontId="55" fillId="10" borderId="15" xfId="1" applyFont="1" applyFill="1" applyBorder="1" applyAlignment="1" applyProtection="1">
      <alignment wrapText="1"/>
      <protection locked="0"/>
    </xf>
    <xf numFmtId="0" fontId="5" fillId="10" borderId="0" xfId="1" applyFill="1" applyAlignment="1">
      <alignment wrapText="1"/>
    </xf>
    <xf numFmtId="0" fontId="55" fillId="3" borderId="15" xfId="1" applyFont="1" applyFill="1" applyBorder="1" applyAlignment="1">
      <alignment wrapText="1"/>
    </xf>
    <xf numFmtId="0" fontId="55" fillId="10" borderId="15" xfId="1" applyFont="1" applyFill="1" applyBorder="1" applyAlignment="1">
      <alignment wrapText="1"/>
    </xf>
    <xf numFmtId="0" fontId="55" fillId="3" borderId="15" xfId="1" applyFont="1" applyFill="1" applyBorder="1" applyAlignment="1">
      <alignment horizontal="left" wrapText="1"/>
    </xf>
    <xf numFmtId="0" fontId="5" fillId="3" borderId="0" xfId="1" applyFill="1" applyAlignment="1">
      <alignment horizontal="left" wrapText="1"/>
    </xf>
    <xf numFmtId="0" fontId="55" fillId="3" borderId="69" xfId="1" applyFont="1" applyFill="1" applyBorder="1" applyAlignment="1">
      <alignment wrapText="1"/>
    </xf>
    <xf numFmtId="0" fontId="55" fillId="0" borderId="15" xfId="1" applyFont="1" applyFill="1" applyBorder="1" applyAlignment="1">
      <alignment vertical="center" wrapText="1"/>
    </xf>
    <xf numFmtId="0" fontId="55" fillId="10" borderId="15" xfId="1" applyFont="1" applyFill="1" applyBorder="1" applyAlignment="1">
      <alignment vertical="center" wrapText="1"/>
    </xf>
    <xf numFmtId="0" fontId="55" fillId="3" borderId="15" xfId="1" applyFont="1" applyFill="1" applyBorder="1" applyAlignment="1">
      <alignment vertical="center" wrapText="1"/>
    </xf>
    <xf numFmtId="0" fontId="5" fillId="13" borderId="66" xfId="1" applyFill="1" applyBorder="1" applyAlignment="1">
      <alignment horizontal="left" wrapText="1"/>
    </xf>
    <xf numFmtId="0" fontId="5" fillId="13" borderId="67" xfId="1" applyFill="1" applyBorder="1" applyAlignment="1">
      <alignment horizontal="left" wrapText="1"/>
    </xf>
    <xf numFmtId="0" fontId="43" fillId="6" borderId="0" xfId="1" applyFont="1" applyFill="1" applyAlignment="1">
      <alignment wrapText="1"/>
    </xf>
    <xf numFmtId="0" fontId="55" fillId="5" borderId="74" xfId="1" applyFont="1" applyFill="1" applyBorder="1" applyAlignment="1">
      <alignment wrapText="1"/>
    </xf>
    <xf numFmtId="0" fontId="5" fillId="5" borderId="0" xfId="1" applyFill="1" applyAlignment="1">
      <alignment wrapText="1"/>
    </xf>
    <xf numFmtId="0" fontId="45" fillId="14" borderId="36" xfId="1" applyFont="1" applyFill="1" applyBorder="1" applyAlignment="1" applyProtection="1">
      <alignment wrapText="1"/>
    </xf>
    <xf numFmtId="0" fontId="45" fillId="14" borderId="7" xfId="1" applyFont="1" applyFill="1" applyBorder="1" applyAlignment="1" applyProtection="1">
      <alignment wrapText="1"/>
    </xf>
    <xf numFmtId="0" fontId="45" fillId="14" borderId="37" xfId="1" applyFont="1" applyFill="1" applyBorder="1" applyAlignment="1" applyProtection="1">
      <alignment wrapText="1"/>
    </xf>
    <xf numFmtId="0" fontId="45" fillId="0" borderId="0" xfId="1" applyFont="1" applyAlignment="1">
      <alignment wrapText="1"/>
    </xf>
    <xf numFmtId="0" fontId="45" fillId="3" borderId="36" xfId="1" applyFont="1" applyFill="1" applyBorder="1" applyAlignment="1" applyProtection="1">
      <alignment wrapText="1"/>
      <protection locked="0"/>
    </xf>
    <xf numFmtId="0" fontId="45" fillId="3" borderId="7" xfId="1" applyFont="1" applyFill="1" applyBorder="1" applyAlignment="1" applyProtection="1">
      <alignment wrapText="1"/>
      <protection locked="0"/>
    </xf>
    <xf numFmtId="0" fontId="45" fillId="3" borderId="37" xfId="1" applyFont="1" applyFill="1" applyBorder="1" applyAlignment="1" applyProtection="1">
      <alignment wrapText="1"/>
      <protection locked="0"/>
    </xf>
    <xf numFmtId="0" fontId="5" fillId="7" borderId="0" xfId="1" applyFill="1" applyAlignment="1">
      <alignment wrapText="1"/>
    </xf>
    <xf numFmtId="0" fontId="43" fillId="7" borderId="0" xfId="1" applyFont="1" applyFill="1" applyAlignment="1">
      <alignment wrapText="1"/>
    </xf>
    <xf numFmtId="164" fontId="24" fillId="8" borderId="28" xfId="0" applyNumberFormat="1" applyFont="1" applyFill="1" applyBorder="1" applyAlignment="1" applyProtection="1">
      <alignment vertical="center"/>
      <protection locked="0"/>
    </xf>
    <xf numFmtId="164" fontId="24" fillId="8" borderId="10" xfId="0" applyNumberFormat="1" applyFont="1" applyFill="1" applyBorder="1" applyAlignment="1" applyProtection="1">
      <alignment vertical="center"/>
      <protection locked="0"/>
    </xf>
    <xf numFmtId="14" fontId="24" fillId="0" borderId="28" xfId="0" applyNumberFormat="1"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wrapText="1"/>
      <protection locked="0"/>
    </xf>
    <xf numFmtId="2" fontId="10" fillId="0" borderId="7" xfId="0" applyNumberFormat="1" applyFont="1" applyFill="1" applyBorder="1" applyAlignment="1" applyProtection="1">
      <alignment horizontal="center" vertical="center"/>
      <protection locked="0"/>
    </xf>
    <xf numFmtId="164" fontId="10" fillId="0" borderId="7" xfId="0" applyNumberFormat="1" applyFont="1" applyFill="1" applyBorder="1" applyAlignment="1" applyProtection="1">
      <alignment horizontal="center" vertical="center"/>
      <protection locked="0"/>
    </xf>
    <xf numFmtId="0" fontId="10" fillId="0" borderId="9" xfId="0" applyNumberFormat="1" applyFont="1" applyFill="1" applyBorder="1" applyAlignment="1" applyProtection="1">
      <alignment vertical="top" wrapText="1"/>
      <protection locked="0"/>
    </xf>
    <xf numFmtId="0" fontId="10" fillId="0" borderId="7" xfId="0" applyFont="1" applyFill="1" applyBorder="1" applyAlignment="1" applyProtection="1">
      <alignment horizontal="center" vertical="center" wrapText="1"/>
      <protection locked="0"/>
    </xf>
    <xf numFmtId="166" fontId="10" fillId="0" borderId="7" xfId="0" applyNumberFormat="1" applyFont="1" applyFill="1" applyBorder="1" applyAlignment="1" applyProtection="1">
      <alignment horizontal="center" vertical="center"/>
      <protection locked="0"/>
    </xf>
    <xf numFmtId="0" fontId="10" fillId="0" borderId="17" xfId="0" applyFont="1" applyFill="1" applyBorder="1" applyAlignment="1" applyProtection="1">
      <alignment horizontal="center" vertical="center" wrapText="1"/>
      <protection locked="0"/>
    </xf>
    <xf numFmtId="164" fontId="10" fillId="0" borderId="8" xfId="0" applyNumberFormat="1" applyFont="1" applyFill="1" applyBorder="1" applyAlignment="1" applyProtection="1">
      <alignment horizontal="center" vertical="center" wrapText="1"/>
      <protection locked="0"/>
    </xf>
    <xf numFmtId="167" fontId="10" fillId="0" borderId="8" xfId="0" applyNumberFormat="1" applyFont="1" applyFill="1" applyBorder="1" applyAlignment="1" applyProtection="1">
      <alignment horizontal="center" vertical="center"/>
      <protection locked="0"/>
    </xf>
    <xf numFmtId="164" fontId="11" fillId="8" borderId="18" xfId="0" applyNumberFormat="1" applyFont="1" applyFill="1" applyBorder="1" applyAlignment="1" applyProtection="1">
      <alignment horizontal="center" vertical="center"/>
      <protection locked="0"/>
    </xf>
    <xf numFmtId="0" fontId="10" fillId="0" borderId="19" xfId="0" applyFont="1" applyFill="1" applyBorder="1" applyAlignment="1" applyProtection="1">
      <alignment horizontal="center" vertical="center" wrapText="1"/>
      <protection locked="0"/>
    </xf>
    <xf numFmtId="164" fontId="10" fillId="0" borderId="20" xfId="0" applyNumberFormat="1" applyFont="1" applyFill="1" applyBorder="1" applyAlignment="1" applyProtection="1">
      <alignment horizontal="center" vertical="center" wrapText="1"/>
      <protection locked="0"/>
    </xf>
    <xf numFmtId="167" fontId="10" fillId="0" borderId="20" xfId="0" applyNumberFormat="1" applyFont="1" applyFill="1" applyBorder="1" applyAlignment="1" applyProtection="1">
      <alignment horizontal="center" vertical="center"/>
      <protection locked="0"/>
    </xf>
    <xf numFmtId="165" fontId="10" fillId="8" borderId="10" xfId="0" applyNumberFormat="1" applyFont="1" applyFill="1" applyBorder="1" applyAlignment="1" applyProtection="1">
      <alignment horizontal="center" vertical="center"/>
      <protection locked="0"/>
    </xf>
    <xf numFmtId="0" fontId="10" fillId="0" borderId="11" xfId="0" applyFont="1" applyFill="1" applyBorder="1" applyAlignment="1" applyProtection="1">
      <alignment horizontal="center" vertical="center" wrapText="1"/>
      <protection locked="0"/>
    </xf>
    <xf numFmtId="165" fontId="10" fillId="8" borderId="12" xfId="0" applyNumberFormat="1" applyFont="1" applyFill="1" applyBorder="1" applyAlignment="1" applyProtection="1">
      <alignment horizontal="center" vertical="center"/>
      <protection locked="0"/>
    </xf>
    <xf numFmtId="0" fontId="50" fillId="4" borderId="7" xfId="1" applyFont="1" applyFill="1" applyBorder="1" applyAlignment="1" applyProtection="1">
      <alignment horizontal="center" vertical="center" wrapText="1"/>
    </xf>
    <xf numFmtId="0" fontId="5" fillId="13" borderId="66" xfId="1" applyFill="1" applyBorder="1" applyAlignment="1" applyProtection="1">
      <alignment horizontal="left" wrapText="1"/>
    </xf>
    <xf numFmtId="0" fontId="50" fillId="12" borderId="70" xfId="1" applyFont="1" applyFill="1" applyBorder="1" applyAlignment="1" applyProtection="1">
      <alignment horizontal="left" wrapText="1"/>
    </xf>
    <xf numFmtId="0" fontId="50" fillId="12" borderId="15" xfId="1" applyFont="1" applyFill="1" applyBorder="1" applyAlignment="1" applyProtection="1">
      <alignment horizontal="center" vertical="center" wrapText="1"/>
    </xf>
    <xf numFmtId="0" fontId="46" fillId="12" borderId="7" xfId="1" applyFont="1" applyFill="1" applyBorder="1" applyAlignment="1" applyProtection="1">
      <alignment horizontal="center" vertical="center" wrapText="1"/>
    </xf>
    <xf numFmtId="0" fontId="49" fillId="4" borderId="7" xfId="1" applyFont="1" applyFill="1" applyBorder="1" applyAlignment="1" applyProtection="1">
      <alignment horizontal="center" vertical="center" wrapText="1"/>
    </xf>
    <xf numFmtId="0" fontId="42" fillId="4" borderId="70" xfId="1" applyFont="1" applyFill="1" applyBorder="1" applyAlignment="1" applyProtection="1">
      <alignment horizontal="left" wrapText="1"/>
    </xf>
    <xf numFmtId="0" fontId="42" fillId="4" borderId="15" xfId="1" applyFont="1" applyFill="1" applyBorder="1" applyAlignment="1" applyProtection="1">
      <alignment wrapText="1"/>
    </xf>
    <xf numFmtId="0" fontId="53" fillId="9" borderId="7" xfId="1" applyFont="1" applyFill="1" applyBorder="1" applyAlignment="1" applyProtection="1">
      <alignment horizontal="center" vertical="center" wrapText="1"/>
    </xf>
    <xf numFmtId="0" fontId="53" fillId="9" borderId="7" xfId="1" applyFont="1" applyFill="1" applyBorder="1" applyAlignment="1">
      <alignment horizontal="center" vertical="center" wrapText="1"/>
    </xf>
    <xf numFmtId="0" fontId="10" fillId="0" borderId="0" xfId="2"/>
    <xf numFmtId="0" fontId="21" fillId="0" borderId="0" xfId="2" applyFont="1" applyFill="1" applyAlignment="1">
      <alignment horizontal="center" vertical="center"/>
    </xf>
    <xf numFmtId="0" fontId="62" fillId="0" borderId="0" xfId="2" applyFont="1"/>
    <xf numFmtId="0" fontId="41" fillId="3" borderId="7" xfId="0" applyFont="1" applyFill="1" applyBorder="1" applyAlignment="1">
      <alignment wrapText="1"/>
    </xf>
    <xf numFmtId="0" fontId="41" fillId="0" borderId="7" xfId="0" applyFont="1" applyFill="1" applyBorder="1" applyAlignment="1">
      <alignment vertical="center" wrapText="1"/>
    </xf>
    <xf numFmtId="0" fontId="11" fillId="20" borderId="7" xfId="0" applyFont="1" applyFill="1" applyBorder="1" applyAlignment="1">
      <alignment horizontal="center" vertical="center" wrapText="1"/>
    </xf>
    <xf numFmtId="0" fontId="65" fillId="15" borderId="7" xfId="0" applyFont="1" applyFill="1" applyBorder="1" applyAlignment="1">
      <alignment horizontal="center" vertical="center"/>
    </xf>
    <xf numFmtId="0" fontId="11" fillId="19" borderId="7" xfId="0" applyFont="1" applyFill="1" applyBorder="1" applyAlignment="1">
      <alignment horizontal="center" vertical="center"/>
    </xf>
    <xf numFmtId="0" fontId="0" fillId="21" borderId="87" xfId="0" applyFill="1" applyBorder="1"/>
    <xf numFmtId="0" fontId="0" fillId="21" borderId="8" xfId="0" applyFill="1" applyBorder="1"/>
    <xf numFmtId="0" fontId="11" fillId="21" borderId="70" xfId="0" applyFont="1" applyFill="1" applyBorder="1" applyAlignment="1">
      <alignment horizontal="center" vertical="center"/>
    </xf>
    <xf numFmtId="0" fontId="11" fillId="18" borderId="83" xfId="0" applyFont="1" applyFill="1" applyBorder="1" applyAlignment="1">
      <alignment horizontal="center" vertical="center"/>
    </xf>
    <xf numFmtId="0" fontId="11" fillId="18" borderId="89" xfId="0" applyFont="1" applyFill="1" applyBorder="1" applyAlignment="1">
      <alignment horizontal="center" vertical="center"/>
    </xf>
    <xf numFmtId="0" fontId="11" fillId="18" borderId="81" xfId="0" applyFont="1" applyFill="1" applyBorder="1" applyAlignment="1">
      <alignment horizontal="center" vertical="center"/>
    </xf>
    <xf numFmtId="0" fontId="64" fillId="0" borderId="0" xfId="2" applyFont="1"/>
    <xf numFmtId="0" fontId="10" fillId="0" borderId="0" xfId="2" applyFont="1"/>
    <xf numFmtId="0" fontId="10" fillId="0" borderId="0" xfId="2" applyFont="1" applyAlignment="1">
      <alignment horizontal="left"/>
    </xf>
    <xf numFmtId="0" fontId="11" fillId="21" borderId="87" xfId="0" applyFont="1" applyFill="1" applyBorder="1" applyAlignment="1">
      <alignment horizontal="center" vertical="center"/>
    </xf>
    <xf numFmtId="0" fontId="18" fillId="6" borderId="3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7" borderId="25" xfId="0" applyFont="1" applyFill="1" applyBorder="1" applyAlignment="1">
      <alignment horizontal="center" vertical="center" wrapText="1"/>
    </xf>
    <xf numFmtId="0" fontId="27" fillId="7" borderId="42" xfId="0" applyFont="1" applyFill="1" applyBorder="1" applyAlignment="1">
      <alignment horizontal="center" vertical="center" wrapText="1"/>
    </xf>
    <xf numFmtId="0" fontId="41" fillId="0" borderId="7" xfId="3" applyFont="1" applyFill="1" applyBorder="1" applyAlignment="1">
      <alignment vertical="center" wrapText="1"/>
    </xf>
    <xf numFmtId="0" fontId="42" fillId="11" borderId="15" xfId="1" applyFont="1" applyFill="1" applyBorder="1" applyAlignment="1" applyProtection="1">
      <alignment wrapText="1"/>
      <protection locked="0"/>
    </xf>
    <xf numFmtId="0" fontId="42" fillId="4" borderId="7" xfId="1" applyFont="1" applyFill="1" applyBorder="1" applyAlignment="1" applyProtection="1">
      <alignment horizontal="left" vertical="top" wrapText="1"/>
    </xf>
    <xf numFmtId="0" fontId="42" fillId="11" borderId="7" xfId="1" applyFont="1" applyFill="1" applyBorder="1" applyAlignment="1" applyProtection="1">
      <alignment horizontal="left" vertical="top" wrapText="1"/>
      <protection locked="0"/>
    </xf>
    <xf numFmtId="0" fontId="59" fillId="17" borderId="7" xfId="2" applyFont="1" applyFill="1" applyBorder="1" applyAlignment="1">
      <alignment vertical="center" wrapText="1"/>
    </xf>
    <xf numFmtId="0" fontId="60" fillId="17" borderId="7" xfId="2" applyFont="1" applyFill="1" applyBorder="1" applyAlignment="1">
      <alignment vertical="center" wrapText="1"/>
    </xf>
    <xf numFmtId="0" fontId="62" fillId="17" borderId="7" xfId="2" applyFont="1" applyFill="1" applyBorder="1" applyAlignment="1">
      <alignment vertical="center" wrapText="1"/>
    </xf>
    <xf numFmtId="0" fontId="10" fillId="0" borderId="9" xfId="0" applyNumberFormat="1" applyFont="1" applyFill="1" applyBorder="1" applyAlignment="1" applyProtection="1">
      <alignment horizontal="left" vertical="center" wrapText="1"/>
      <protection locked="0"/>
    </xf>
    <xf numFmtId="0" fontId="17" fillId="2" borderId="9" xfId="0" applyNumberFormat="1" applyFont="1" applyFill="1" applyBorder="1" applyAlignment="1">
      <alignment horizontal="left" vertical="center" wrapText="1"/>
    </xf>
    <xf numFmtId="0" fontId="17" fillId="0" borderId="9" xfId="0" applyFont="1" applyFill="1" applyBorder="1" applyAlignment="1" applyProtection="1">
      <alignment horizontal="left" vertical="center" wrapText="1"/>
      <protection locked="0"/>
    </xf>
    <xf numFmtId="0" fontId="10" fillId="0" borderId="9" xfId="0" applyNumberFormat="1" applyFont="1" applyFill="1" applyBorder="1" applyAlignment="1" applyProtection="1">
      <alignment horizontal="left" vertical="top" wrapText="1"/>
      <protection locked="0"/>
    </xf>
    <xf numFmtId="0" fontId="4" fillId="0" borderId="0" xfId="1" applyFont="1" applyAlignment="1">
      <alignment wrapText="1"/>
    </xf>
    <xf numFmtId="0" fontId="60" fillId="4" borderId="7" xfId="2" applyFont="1" applyFill="1" applyBorder="1" applyAlignment="1">
      <alignment vertical="center" wrapText="1"/>
    </xf>
    <xf numFmtId="0" fontId="42" fillId="11" borderId="15" xfId="1" applyFont="1" applyFill="1" applyBorder="1" applyAlignment="1" applyProtection="1">
      <alignment horizontal="left" wrapText="1"/>
      <protection locked="0"/>
    </xf>
    <xf numFmtId="0" fontId="60" fillId="12" borderId="7" xfId="2" applyFont="1" applyFill="1" applyBorder="1" applyAlignment="1" applyProtection="1">
      <alignment vertical="center" wrapText="1"/>
    </xf>
    <xf numFmtId="0" fontId="3" fillId="0" borderId="0" xfId="4"/>
    <xf numFmtId="0" fontId="5" fillId="13" borderId="67" xfId="1" applyFill="1" applyBorder="1" applyAlignment="1" applyProtection="1">
      <alignment horizontal="left" wrapText="1"/>
    </xf>
    <xf numFmtId="0" fontId="27" fillId="7" borderId="90" xfId="0" applyFont="1" applyFill="1" applyBorder="1" applyAlignment="1">
      <alignment horizontal="center" vertical="center" wrapText="1"/>
    </xf>
    <xf numFmtId="0" fontId="60" fillId="3" borderId="15" xfId="2" applyFont="1" applyFill="1" applyBorder="1" applyAlignment="1" applyProtection="1">
      <alignment vertical="center" wrapText="1"/>
      <protection locked="0"/>
    </xf>
    <xf numFmtId="0" fontId="41" fillId="0" borderId="9" xfId="0" applyFont="1" applyFill="1" applyBorder="1" applyAlignment="1" applyProtection="1">
      <alignment horizontal="center" vertical="center" wrapText="1"/>
      <protection locked="0"/>
    </xf>
    <xf numFmtId="0" fontId="41" fillId="0" borderId="7" xfId="3" applyFont="1" applyFill="1" applyBorder="1" applyAlignment="1">
      <alignment horizontal="left" vertical="center" wrapText="1"/>
    </xf>
    <xf numFmtId="0" fontId="70" fillId="10" borderId="7" xfId="2" applyFont="1" applyFill="1" applyBorder="1" applyAlignment="1" applyProtection="1">
      <alignment horizontal="left" vertical="center" wrapText="1"/>
      <protection locked="0"/>
    </xf>
    <xf numFmtId="0" fontId="7" fillId="0" borderId="9" xfId="0" applyFont="1" applyFill="1" applyBorder="1" applyAlignment="1" applyProtection="1">
      <alignment horizontal="center" vertical="center" wrapText="1"/>
      <protection locked="0"/>
    </xf>
    <xf numFmtId="0" fontId="7" fillId="0" borderId="9" xfId="0" applyNumberFormat="1" applyFont="1" applyFill="1" applyBorder="1" applyAlignment="1" applyProtection="1">
      <alignment horizontal="left" vertical="top" wrapText="1"/>
      <protection locked="0"/>
    </xf>
    <xf numFmtId="164" fontId="7" fillId="0" borderId="8" xfId="0" applyNumberFormat="1" applyFont="1" applyFill="1" applyBorder="1" applyAlignment="1" applyProtection="1">
      <alignment horizontal="center" vertical="center" wrapText="1"/>
      <protection locked="0"/>
    </xf>
    <xf numFmtId="167" fontId="7" fillId="0" borderId="8" xfId="0" applyNumberFormat="1" applyFont="1" applyFill="1" applyBorder="1" applyAlignment="1" applyProtection="1">
      <alignment horizontal="center" vertical="center"/>
      <protection locked="0"/>
    </xf>
    <xf numFmtId="0" fontId="7" fillId="0" borderId="9" xfId="0" applyNumberFormat="1" applyFont="1" applyFill="1" applyBorder="1" applyAlignment="1" applyProtection="1">
      <alignment horizontal="left" vertical="center" wrapText="1"/>
      <protection locked="0"/>
    </xf>
    <xf numFmtId="0" fontId="7" fillId="0" borderId="17" xfId="0" applyFont="1" applyFill="1" applyBorder="1" applyAlignment="1" applyProtection="1">
      <alignment horizontal="center" vertical="center" wrapText="1"/>
      <protection locked="0"/>
    </xf>
    <xf numFmtId="0" fontId="7" fillId="0" borderId="9" xfId="0" applyNumberFormat="1" applyFont="1" applyFill="1" applyBorder="1" applyAlignment="1" applyProtection="1">
      <alignment vertical="top" wrapText="1"/>
      <protection locked="0"/>
    </xf>
    <xf numFmtId="165" fontId="7" fillId="3" borderId="10" xfId="0" applyNumberFormat="1" applyFont="1" applyFill="1" applyBorder="1" applyAlignment="1" applyProtection="1">
      <alignment horizontal="left" vertical="center"/>
      <protection locked="0"/>
    </xf>
    <xf numFmtId="165" fontId="7" fillId="3" borderId="10" xfId="0" applyNumberFormat="1" applyFont="1" applyFill="1" applyBorder="1" applyAlignment="1" applyProtection="1">
      <alignment horizontal="center" vertical="center"/>
      <protection locked="0"/>
    </xf>
    <xf numFmtId="164" fontId="7" fillId="8" borderId="9" xfId="0" applyNumberFormat="1" applyFont="1" applyFill="1" applyBorder="1" applyAlignment="1" applyProtection="1">
      <alignment horizontal="center" vertical="center" wrapText="1"/>
      <protection locked="0"/>
    </xf>
    <xf numFmtId="0" fontId="0" fillId="7" borderId="33" xfId="0" applyFill="1" applyBorder="1" applyAlignment="1">
      <alignment horizontal="center"/>
    </xf>
    <xf numFmtId="0" fontId="0" fillId="7" borderId="2" xfId="0" applyFill="1" applyBorder="1" applyAlignment="1">
      <alignment horizontal="center"/>
    </xf>
    <xf numFmtId="0" fontId="0" fillId="7" borderId="88" xfId="0" applyFill="1" applyBorder="1" applyAlignment="1">
      <alignment horizontal="center"/>
    </xf>
    <xf numFmtId="0" fontId="0" fillId="7" borderId="56" xfId="0" applyFill="1" applyBorder="1" applyAlignment="1">
      <alignment horizontal="center"/>
    </xf>
    <xf numFmtId="0" fontId="0" fillId="7" borderId="57" xfId="0" applyFill="1" applyBorder="1" applyAlignment="1">
      <alignment horizontal="center"/>
    </xf>
    <xf numFmtId="0" fontId="0" fillId="7" borderId="58" xfId="0" applyFill="1" applyBorder="1" applyAlignment="1">
      <alignment horizontal="center"/>
    </xf>
    <xf numFmtId="0" fontId="20" fillId="6" borderId="50" xfId="0" applyFont="1" applyFill="1" applyBorder="1" applyAlignment="1">
      <alignment horizontal="center" vertical="center" wrapText="1"/>
    </xf>
    <xf numFmtId="0" fontId="20" fillId="6" borderId="32" xfId="0" applyFont="1" applyFill="1" applyBorder="1" applyAlignment="1">
      <alignment horizontal="center" vertical="center" wrapText="1"/>
    </xf>
    <xf numFmtId="0" fontId="20" fillId="6" borderId="51" xfId="0" applyFont="1" applyFill="1" applyBorder="1" applyAlignment="1">
      <alignment horizontal="center" vertical="center" wrapText="1"/>
    </xf>
    <xf numFmtId="0" fontId="20" fillId="6" borderId="64" xfId="0" applyFont="1" applyFill="1" applyBorder="1" applyAlignment="1">
      <alignment horizontal="center" vertical="center" wrapText="1"/>
    </xf>
    <xf numFmtId="0" fontId="20" fillId="6" borderId="63" xfId="0" applyFont="1" applyFill="1" applyBorder="1" applyAlignment="1">
      <alignment horizontal="center" vertical="center" wrapText="1"/>
    </xf>
    <xf numFmtId="0" fontId="20" fillId="6" borderId="65" xfId="0" applyFont="1" applyFill="1" applyBorder="1" applyAlignment="1">
      <alignment horizontal="center" vertical="center" wrapText="1"/>
    </xf>
    <xf numFmtId="0" fontId="50" fillId="3" borderId="15" xfId="1" applyFont="1" applyFill="1" applyBorder="1" applyAlignment="1" applyProtection="1">
      <alignment horizontal="left" vertical="center" wrapText="1"/>
      <protection locked="0"/>
    </xf>
    <xf numFmtId="0" fontId="50" fillId="3" borderId="23" xfId="1" applyFont="1" applyFill="1" applyBorder="1" applyAlignment="1" applyProtection="1">
      <alignment horizontal="left" vertical="center" wrapText="1"/>
      <protection locked="0"/>
    </xf>
    <xf numFmtId="0" fontId="48" fillId="11" borderId="15" xfId="1" applyFont="1" applyFill="1" applyBorder="1" applyAlignment="1" applyProtection="1">
      <alignment horizontal="left" vertical="top" wrapText="1"/>
      <protection locked="0"/>
    </xf>
    <xf numFmtId="0" fontId="48" fillId="11" borderId="24" xfId="1" applyFont="1" applyFill="1" applyBorder="1" applyAlignment="1" applyProtection="1">
      <alignment horizontal="left" vertical="top" wrapText="1"/>
      <protection locked="0"/>
    </xf>
    <xf numFmtId="0" fontId="44" fillId="6" borderId="15" xfId="1" applyFont="1" applyFill="1" applyBorder="1" applyAlignment="1">
      <alignment horizontal="left" vertical="center" wrapText="1"/>
    </xf>
    <xf numFmtId="0" fontId="44" fillId="6" borderId="23" xfId="1" applyFont="1" applyFill="1" applyBorder="1" applyAlignment="1">
      <alignment horizontal="left" vertical="center" wrapText="1"/>
    </xf>
    <xf numFmtId="0" fontId="52" fillId="3" borderId="15" xfId="1" applyFont="1" applyFill="1" applyBorder="1" applyAlignment="1" applyProtection="1">
      <alignment horizontal="center" wrapText="1"/>
      <protection locked="0"/>
    </xf>
    <xf numFmtId="0" fontId="52" fillId="3" borderId="24" xfId="1" applyFont="1" applyFill="1" applyBorder="1" applyAlignment="1" applyProtection="1">
      <alignment horizontal="center" wrapText="1"/>
      <protection locked="0"/>
    </xf>
    <xf numFmtId="0" fontId="2" fillId="11" borderId="23" xfId="1" applyFont="1" applyFill="1" applyBorder="1" applyAlignment="1" applyProtection="1">
      <alignment horizontal="left" vertical="center" wrapText="1"/>
      <protection locked="0"/>
    </xf>
    <xf numFmtId="0" fontId="5" fillId="11" borderId="23" xfId="1" applyFont="1" applyFill="1" applyBorder="1" applyAlignment="1" applyProtection="1">
      <alignment horizontal="left" vertical="center" wrapText="1"/>
      <protection locked="0"/>
    </xf>
    <xf numFmtId="0" fontId="5" fillId="11" borderId="24" xfId="1" applyFont="1" applyFill="1" applyBorder="1" applyAlignment="1" applyProtection="1">
      <alignment horizontal="left" vertical="center" wrapText="1"/>
      <protection locked="0"/>
    </xf>
    <xf numFmtId="0" fontId="50" fillId="4" borderId="69" xfId="1" applyFont="1" applyFill="1" applyBorder="1" applyAlignment="1">
      <alignment horizontal="center" vertical="center" wrapText="1"/>
    </xf>
    <xf numFmtId="0" fontId="50" fillId="4" borderId="68" xfId="1" applyFont="1" applyFill="1" applyBorder="1" applyAlignment="1">
      <alignment horizontal="center" vertical="center" wrapText="1"/>
    </xf>
    <xf numFmtId="0" fontId="46" fillId="12" borderId="15" xfId="1" applyFont="1" applyFill="1" applyBorder="1" applyAlignment="1">
      <alignment horizontal="center" vertical="center" wrapText="1"/>
    </xf>
    <xf numFmtId="0" fontId="46" fillId="12" borderId="23" xfId="1" applyFont="1" applyFill="1" applyBorder="1" applyAlignment="1">
      <alignment horizontal="center" vertical="center" wrapText="1"/>
    </xf>
    <xf numFmtId="0" fontId="46" fillId="12" borderId="24" xfId="1" applyFont="1" applyFill="1" applyBorder="1" applyAlignment="1">
      <alignment horizontal="center" vertical="center" wrapText="1"/>
    </xf>
    <xf numFmtId="0" fontId="60" fillId="3" borderId="15" xfId="2" applyFont="1" applyFill="1" applyBorder="1" applyAlignment="1" applyProtection="1">
      <alignment horizontal="left" vertical="center" wrapText="1"/>
      <protection locked="0"/>
    </xf>
    <xf numFmtId="0" fontId="60" fillId="3" borderId="24" xfId="2" applyFont="1" applyFill="1" applyBorder="1" applyAlignment="1" applyProtection="1">
      <alignment horizontal="left" vertical="center" wrapText="1"/>
      <protection locked="0"/>
    </xf>
    <xf numFmtId="0" fontId="60" fillId="4" borderId="7" xfId="2" applyFont="1" applyFill="1" applyBorder="1" applyAlignment="1" applyProtection="1">
      <alignment horizontal="center" vertical="center" wrapText="1"/>
    </xf>
    <xf numFmtId="0" fontId="2" fillId="11" borderId="24" xfId="1" applyFont="1" applyFill="1" applyBorder="1" applyAlignment="1" applyProtection="1">
      <alignment horizontal="left" vertical="center" wrapText="1"/>
      <protection locked="0"/>
    </xf>
    <xf numFmtId="0" fontId="50" fillId="3" borderId="24" xfId="1" applyFont="1" applyFill="1" applyBorder="1" applyAlignment="1" applyProtection="1">
      <alignment horizontal="left" vertical="center" wrapText="1"/>
      <protection locked="0"/>
    </xf>
    <xf numFmtId="0" fontId="44" fillId="6" borderId="66" xfId="1" applyFont="1" applyFill="1" applyBorder="1" applyAlignment="1" applyProtection="1">
      <alignment horizontal="left" vertical="center" wrapText="1"/>
    </xf>
    <xf numFmtId="0" fontId="44" fillId="6" borderId="0" xfId="1" applyFont="1" applyFill="1" applyBorder="1" applyAlignment="1" applyProtection="1">
      <alignment horizontal="left" vertical="center" wrapText="1"/>
    </xf>
    <xf numFmtId="0" fontId="50" fillId="4" borderId="15" xfId="1" applyFont="1" applyFill="1" applyBorder="1" applyAlignment="1" applyProtection="1">
      <alignment horizontal="left" vertical="center" wrapText="1"/>
    </xf>
    <xf numFmtId="0" fontId="50" fillId="4" borderId="23" xfId="1" applyFont="1" applyFill="1" applyBorder="1" applyAlignment="1" applyProtection="1">
      <alignment horizontal="left" vertical="center" wrapText="1"/>
    </xf>
    <xf numFmtId="0" fontId="50" fillId="4" borderId="24" xfId="1" applyFont="1" applyFill="1" applyBorder="1" applyAlignment="1" applyProtection="1">
      <alignment horizontal="left" vertical="center" wrapText="1"/>
    </xf>
    <xf numFmtId="0" fontId="58" fillId="6" borderId="15" xfId="1" applyFont="1" applyFill="1" applyBorder="1" applyAlignment="1" applyProtection="1">
      <alignment horizontal="center" vertical="center" wrapText="1"/>
    </xf>
    <xf numFmtId="0" fontId="58" fillId="6" borderId="23" xfId="1" applyFont="1" applyFill="1" applyBorder="1" applyAlignment="1" applyProtection="1">
      <alignment horizontal="center" vertical="center" wrapText="1"/>
    </xf>
    <xf numFmtId="0" fontId="58" fillId="6" borderId="24" xfId="1" applyFont="1" applyFill="1" applyBorder="1" applyAlignment="1" applyProtection="1">
      <alignment horizontal="center" vertical="center" wrapText="1"/>
    </xf>
    <xf numFmtId="0" fontId="44" fillId="13" borderId="15" xfId="1" applyFont="1" applyFill="1" applyBorder="1" applyAlignment="1" applyProtection="1">
      <alignment horizontal="left" vertical="center" wrapText="1"/>
    </xf>
    <xf numFmtId="0" fontId="44" fillId="13" borderId="23" xfId="1" applyFont="1" applyFill="1" applyBorder="1" applyAlignment="1" applyProtection="1">
      <alignment horizontal="left" vertical="center" wrapText="1"/>
    </xf>
    <xf numFmtId="0" fontId="44" fillId="13" borderId="24" xfId="1" applyFont="1" applyFill="1" applyBorder="1" applyAlignment="1" applyProtection="1">
      <alignment horizontal="left" vertical="center" wrapText="1"/>
    </xf>
    <xf numFmtId="0" fontId="48" fillId="4" borderId="15" xfId="1" applyFont="1" applyFill="1" applyBorder="1" applyAlignment="1" applyProtection="1">
      <alignment horizontal="left" vertical="top" wrapText="1"/>
    </xf>
    <xf numFmtId="0" fontId="48" fillId="4" borderId="24" xfId="1" applyFont="1" applyFill="1" applyBorder="1" applyAlignment="1" applyProtection="1">
      <alignment horizontal="left" vertical="top" wrapText="1"/>
    </xf>
    <xf numFmtId="0" fontId="50" fillId="12" borderId="69" xfId="1" applyFont="1" applyFill="1" applyBorder="1" applyAlignment="1" applyProtection="1">
      <alignment horizontal="center" vertical="center" wrapText="1"/>
    </xf>
    <xf numFmtId="0" fontId="50" fillId="12" borderId="68" xfId="1" applyFont="1" applyFill="1" applyBorder="1" applyAlignment="1" applyProtection="1">
      <alignment horizontal="center" vertical="center" wrapText="1"/>
    </xf>
    <xf numFmtId="0" fontId="52" fillId="4" borderId="15" xfId="1" applyFont="1" applyFill="1" applyBorder="1" applyAlignment="1" applyProtection="1">
      <alignment horizontal="center" wrapText="1"/>
    </xf>
    <xf numFmtId="0" fontId="52" fillId="4" borderId="24" xfId="1" applyFont="1" applyFill="1" applyBorder="1" applyAlignment="1" applyProtection="1">
      <alignment horizontal="center" wrapText="1"/>
    </xf>
    <xf numFmtId="0" fontId="46" fillId="14" borderId="15" xfId="1" applyFont="1" applyFill="1" applyBorder="1" applyAlignment="1" applyProtection="1">
      <alignment horizontal="center" vertical="center" wrapText="1"/>
    </xf>
    <xf numFmtId="0" fontId="46" fillId="14" borderId="23" xfId="1" applyFont="1" applyFill="1" applyBorder="1" applyAlignment="1" applyProtection="1">
      <alignment horizontal="center" vertical="center" wrapText="1"/>
    </xf>
    <xf numFmtId="0" fontId="46" fillId="14" borderId="24" xfId="1" applyFont="1" applyFill="1" applyBorder="1" applyAlignment="1" applyProtection="1">
      <alignment horizontal="center" vertical="center" wrapText="1"/>
    </xf>
    <xf numFmtId="0" fontId="47" fillId="4" borderId="15" xfId="1" applyFont="1" applyFill="1" applyBorder="1" applyAlignment="1" applyProtection="1">
      <alignment horizontal="left" vertical="top" wrapText="1"/>
    </xf>
    <xf numFmtId="0" fontId="47" fillId="4" borderId="24" xfId="1" applyFont="1" applyFill="1" applyBorder="1" applyAlignment="1" applyProtection="1">
      <alignment horizontal="left" vertical="top" wrapText="1"/>
    </xf>
    <xf numFmtId="0" fontId="60" fillId="4" borderId="15" xfId="2" applyFont="1" applyFill="1" applyBorder="1" applyAlignment="1" applyProtection="1">
      <alignment horizontal="left" vertical="center" wrapText="1"/>
    </xf>
    <xf numFmtId="0" fontId="60" fillId="4" borderId="24" xfId="2" applyFont="1" applyFill="1" applyBorder="1" applyAlignment="1" applyProtection="1">
      <alignment horizontal="left" vertical="center" wrapText="1"/>
    </xf>
    <xf numFmtId="0" fontId="60" fillId="12" borderId="7" xfId="2" applyFont="1" applyFill="1" applyBorder="1" applyAlignment="1" applyProtection="1">
      <alignment horizontal="center" vertical="center" wrapText="1"/>
    </xf>
    <xf numFmtId="0" fontId="4" fillId="4" borderId="23" xfId="1" applyFont="1" applyFill="1" applyBorder="1" applyAlignment="1" applyProtection="1">
      <alignment horizontal="left" vertical="center" wrapText="1"/>
    </xf>
    <xf numFmtId="0" fontId="5" fillId="4" borderId="23" xfId="1" applyFont="1" applyFill="1" applyBorder="1" applyAlignment="1" applyProtection="1">
      <alignment horizontal="left" vertical="center" wrapText="1"/>
    </xf>
    <xf numFmtId="0" fontId="5" fillId="4" borderId="24" xfId="1" applyFont="1" applyFill="1" applyBorder="1" applyAlignment="1" applyProtection="1">
      <alignment horizontal="left" vertical="center" wrapText="1"/>
    </xf>
    <xf numFmtId="0" fontId="44" fillId="6" borderId="66" xfId="1" applyFont="1" applyFill="1" applyBorder="1" applyAlignment="1">
      <alignment horizontal="left" vertical="center" wrapText="1"/>
    </xf>
    <xf numFmtId="0" fontId="44" fillId="6" borderId="0" xfId="1" applyFont="1" applyFill="1" applyBorder="1" applyAlignment="1">
      <alignment horizontal="left" vertical="center" wrapText="1"/>
    </xf>
    <xf numFmtId="0" fontId="20" fillId="6" borderId="7" xfId="2" applyFont="1" applyFill="1" applyBorder="1" applyAlignment="1">
      <alignment horizontal="center" vertical="center"/>
    </xf>
    <xf numFmtId="0" fontId="60" fillId="17" borderId="7" xfId="2" applyFont="1" applyFill="1" applyBorder="1" applyAlignment="1" applyProtection="1">
      <alignment horizontal="center" vertical="center" wrapText="1"/>
    </xf>
    <xf numFmtId="0" fontId="60" fillId="0" borderId="7" xfId="2" applyFont="1" applyBorder="1" applyAlignment="1" applyProtection="1">
      <alignment horizontal="left" vertical="center"/>
      <protection locked="0"/>
    </xf>
    <xf numFmtId="0" fontId="60" fillId="10" borderId="7" xfId="2" applyFont="1" applyFill="1" applyBorder="1" applyAlignment="1" applyProtection="1">
      <alignment horizontal="left" vertical="center" wrapText="1"/>
      <protection locked="0"/>
    </xf>
    <xf numFmtId="0" fontId="60" fillId="0" borderId="7" xfId="2" applyFont="1" applyBorder="1" applyAlignment="1" applyProtection="1">
      <alignment horizontal="left" vertical="center" wrapText="1"/>
      <protection locked="0"/>
    </xf>
    <xf numFmtId="0" fontId="61" fillId="10" borderId="7" xfId="2" applyFont="1" applyFill="1" applyBorder="1" applyAlignment="1" applyProtection="1">
      <alignment horizontal="left" vertical="center" wrapText="1"/>
      <protection locked="0"/>
    </xf>
    <xf numFmtId="0" fontId="60" fillId="3" borderId="7" xfId="2" applyFont="1" applyFill="1" applyBorder="1" applyAlignment="1" applyProtection="1">
      <alignment horizontal="left" vertical="center" wrapText="1"/>
      <protection locked="0"/>
    </xf>
    <xf numFmtId="0" fontId="60" fillId="3" borderId="15" xfId="2" applyFont="1" applyFill="1" applyBorder="1" applyAlignment="1" applyProtection="1">
      <alignment horizontal="center" vertical="center" wrapText="1"/>
      <protection locked="0"/>
    </xf>
    <xf numFmtId="0" fontId="60" fillId="3" borderId="23" xfId="2" applyFont="1" applyFill="1" applyBorder="1" applyAlignment="1" applyProtection="1">
      <alignment horizontal="center" vertical="center" wrapText="1"/>
      <protection locked="0"/>
    </xf>
    <xf numFmtId="0" fontId="60" fillId="3" borderId="24" xfId="2" applyFont="1" applyFill="1" applyBorder="1" applyAlignment="1" applyProtection="1">
      <alignment horizontal="center" vertical="center" wrapText="1"/>
      <protection locked="0"/>
    </xf>
    <xf numFmtId="0" fontId="66" fillId="7" borderId="7" xfId="2" applyFont="1" applyFill="1" applyBorder="1" applyAlignment="1">
      <alignment horizontal="center" vertical="center" wrapText="1"/>
    </xf>
    <xf numFmtId="0" fontId="38" fillId="6" borderId="54" xfId="0" applyFont="1" applyFill="1" applyBorder="1" applyAlignment="1">
      <alignment horizontal="center" vertical="center"/>
    </xf>
    <xf numFmtId="0" fontId="38" fillId="6" borderId="16" xfId="0" applyFont="1" applyFill="1" applyBorder="1" applyAlignment="1">
      <alignment horizontal="center" vertical="center"/>
    </xf>
    <xf numFmtId="0" fontId="38" fillId="6" borderId="55" xfId="0" applyFont="1" applyFill="1" applyBorder="1" applyAlignment="1">
      <alignment horizontal="center" vertical="center"/>
    </xf>
    <xf numFmtId="0" fontId="25" fillId="10" borderId="50" xfId="0" applyFont="1" applyFill="1" applyBorder="1" applyAlignment="1">
      <alignment horizontal="center" vertical="center"/>
    </xf>
    <xf numFmtId="0" fontId="25" fillId="10" borderId="32" xfId="0" applyFont="1" applyFill="1" applyBorder="1" applyAlignment="1">
      <alignment horizontal="center" vertical="center"/>
    </xf>
    <xf numFmtId="0" fontId="25" fillId="10" borderId="51" xfId="0" applyFont="1" applyFill="1" applyBorder="1" applyAlignment="1">
      <alignment horizontal="center" vertical="center"/>
    </xf>
    <xf numFmtId="0" fontId="25" fillId="10" borderId="52" xfId="0" applyFont="1" applyFill="1" applyBorder="1" applyAlignment="1">
      <alignment horizontal="center" vertical="center"/>
    </xf>
    <xf numFmtId="0" fontId="25" fillId="10" borderId="0" xfId="0" applyFont="1" applyFill="1" applyBorder="1" applyAlignment="1">
      <alignment horizontal="center" vertical="center"/>
    </xf>
    <xf numFmtId="0" fontId="25" fillId="10" borderId="53" xfId="0" applyFont="1" applyFill="1" applyBorder="1" applyAlignment="1">
      <alignment horizontal="center" vertical="center"/>
    </xf>
    <xf numFmtId="0" fontId="34" fillId="0" borderId="11" xfId="0" applyFont="1" applyFill="1" applyBorder="1" applyAlignment="1">
      <alignment horizontal="center" vertical="center" wrapText="1"/>
    </xf>
    <xf numFmtId="0" fontId="34" fillId="0" borderId="12" xfId="0" applyFont="1" applyFill="1" applyBorder="1" applyAlignment="1">
      <alignment horizontal="center" vertical="center" wrapText="1"/>
    </xf>
    <xf numFmtId="0" fontId="39" fillId="10" borderId="4" xfId="0" applyFont="1" applyFill="1" applyBorder="1" applyAlignment="1">
      <alignment horizontal="center" vertical="center"/>
    </xf>
    <xf numFmtId="0" fontId="39" fillId="10" borderId="5" xfId="0" applyFont="1" applyFill="1" applyBorder="1" applyAlignment="1">
      <alignment horizontal="center" vertical="center"/>
    </xf>
    <xf numFmtId="0" fontId="30" fillId="0" borderId="6" xfId="0" applyFont="1" applyFill="1" applyBorder="1" applyAlignment="1" applyProtection="1">
      <alignment horizontal="left" vertical="center"/>
      <protection locked="0"/>
    </xf>
    <xf numFmtId="0" fontId="30" fillId="0" borderId="14" xfId="0" applyFont="1" applyFill="1" applyBorder="1" applyAlignment="1" applyProtection="1">
      <alignment horizontal="left" vertical="center"/>
      <protection locked="0"/>
    </xf>
    <xf numFmtId="0" fontId="27" fillId="10" borderId="4" xfId="0" applyFont="1" applyFill="1" applyBorder="1" applyAlignment="1">
      <alignment horizontal="center" vertical="center"/>
    </xf>
    <xf numFmtId="0" fontId="27" fillId="10" borderId="5" xfId="0" applyFont="1" applyFill="1" applyBorder="1" applyAlignment="1">
      <alignment horizontal="center" vertical="center"/>
    </xf>
    <xf numFmtId="0" fontId="28" fillId="10" borderId="4" xfId="0" applyFont="1" applyFill="1" applyBorder="1" applyAlignment="1">
      <alignment horizontal="center" vertical="center"/>
    </xf>
    <xf numFmtId="0" fontId="28" fillId="10" borderId="5" xfId="0" applyFont="1" applyFill="1" applyBorder="1" applyAlignment="1">
      <alignment horizontal="center" vertical="center"/>
    </xf>
    <xf numFmtId="0" fontId="30" fillId="0" borderId="4" xfId="0" applyFont="1" applyFill="1" applyBorder="1" applyAlignment="1" applyProtection="1">
      <alignment horizontal="left" vertical="center"/>
      <protection locked="0"/>
    </xf>
    <xf numFmtId="0" fontId="30" fillId="0" borderId="5" xfId="0" applyFont="1" applyFill="1" applyBorder="1" applyAlignment="1" applyProtection="1">
      <alignment horizontal="left" vertical="center"/>
      <protection locked="0"/>
    </xf>
    <xf numFmtId="0" fontId="56" fillId="6" borderId="66" xfId="1" applyFont="1" applyFill="1" applyBorder="1" applyAlignment="1">
      <alignment horizontal="center" wrapText="1"/>
    </xf>
    <xf numFmtId="0" fontId="56" fillId="6" borderId="0" xfId="1" applyFont="1" applyFill="1" applyBorder="1" applyAlignment="1">
      <alignment horizontal="center" wrapText="1"/>
    </xf>
    <xf numFmtId="0" fontId="51" fillId="0" borderId="15" xfId="1" applyFont="1" applyBorder="1" applyAlignment="1">
      <alignment horizontal="center" wrapText="1"/>
    </xf>
    <xf numFmtId="0" fontId="51" fillId="0" borderId="24" xfId="1" applyFont="1" applyBorder="1" applyAlignment="1">
      <alignment horizontal="center" wrapText="1"/>
    </xf>
    <xf numFmtId="164" fontId="19" fillId="5" borderId="15" xfId="1" applyNumberFormat="1" applyFont="1" applyFill="1" applyBorder="1" applyAlignment="1">
      <alignment horizontal="center" wrapText="1"/>
    </xf>
    <xf numFmtId="164" fontId="19" fillId="5" borderId="24" xfId="1" applyNumberFormat="1" applyFont="1" applyFill="1" applyBorder="1" applyAlignment="1">
      <alignment horizontal="center" wrapText="1"/>
    </xf>
    <xf numFmtId="0" fontId="57" fillId="6" borderId="44" xfId="1" applyFont="1" applyFill="1" applyBorder="1" applyAlignment="1">
      <alignment horizontal="center" wrapText="1"/>
    </xf>
    <xf numFmtId="0" fontId="57" fillId="6" borderId="45" xfId="1" applyFont="1" applyFill="1" applyBorder="1" applyAlignment="1">
      <alignment horizontal="center" wrapText="1"/>
    </xf>
    <xf numFmtId="0" fontId="57" fillId="6" borderId="40" xfId="1" applyFont="1" applyFill="1" applyBorder="1" applyAlignment="1">
      <alignment horizontal="center" wrapText="1"/>
    </xf>
    <xf numFmtId="0" fontId="55" fillId="14" borderId="43" xfId="1" applyFont="1" applyFill="1" applyBorder="1" applyAlignment="1" applyProtection="1">
      <alignment horizontal="center" wrapText="1"/>
    </xf>
    <xf numFmtId="0" fontId="55" fillId="14" borderId="71" xfId="1" applyFont="1" applyFill="1" applyBorder="1" applyAlignment="1" applyProtection="1">
      <alignment horizontal="center" wrapText="1"/>
    </xf>
    <xf numFmtId="0" fontId="55" fillId="14" borderId="72" xfId="1" applyFont="1" applyFill="1" applyBorder="1" applyAlignment="1" applyProtection="1">
      <alignment horizontal="center" wrapText="1"/>
    </xf>
    <xf numFmtId="0" fontId="55" fillId="0" borderId="43" xfId="1" applyFont="1" applyBorder="1" applyAlignment="1" applyProtection="1">
      <alignment horizontal="center" wrapText="1"/>
      <protection locked="0"/>
    </xf>
    <xf numFmtId="0" fontId="55" fillId="0" borderId="71" xfId="1" applyFont="1" applyBorder="1" applyAlignment="1" applyProtection="1">
      <alignment horizontal="center" wrapText="1"/>
      <protection locked="0"/>
    </xf>
    <xf numFmtId="0" fontId="55" fillId="0" borderId="72" xfId="1" applyFont="1" applyBorder="1" applyAlignment="1" applyProtection="1">
      <alignment horizontal="center" wrapText="1"/>
      <protection locked="0"/>
    </xf>
    <xf numFmtId="0" fontId="55" fillId="14" borderId="48" xfId="1" applyFont="1" applyFill="1" applyBorder="1" applyAlignment="1" applyProtection="1">
      <alignment horizontal="center" wrapText="1"/>
    </xf>
    <xf numFmtId="0" fontId="55" fillId="14" borderId="23" xfId="1" applyFont="1" applyFill="1" applyBorder="1" applyAlignment="1" applyProtection="1">
      <alignment horizontal="center" wrapText="1"/>
    </xf>
    <xf numFmtId="0" fontId="55" fillId="14" borderId="35" xfId="1" applyFont="1" applyFill="1" applyBorder="1" applyAlignment="1" applyProtection="1">
      <alignment horizontal="center" wrapText="1"/>
    </xf>
    <xf numFmtId="0" fontId="55" fillId="10" borderId="48" xfId="1" applyFont="1" applyFill="1" applyBorder="1" applyAlignment="1" applyProtection="1">
      <alignment horizontal="center" wrapText="1"/>
      <protection locked="0"/>
    </xf>
    <xf numFmtId="0" fontId="55" fillId="10" borderId="23" xfId="1" applyFont="1" applyFill="1" applyBorder="1" applyAlignment="1" applyProtection="1">
      <alignment horizontal="center" wrapText="1"/>
      <protection locked="0"/>
    </xf>
    <xf numFmtId="0" fontId="55" fillId="10" borderId="35" xfId="1" applyFont="1" applyFill="1" applyBorder="1" applyAlignment="1" applyProtection="1">
      <alignment horizontal="center" wrapText="1"/>
      <protection locked="0"/>
    </xf>
    <xf numFmtId="49" fontId="55" fillId="14" borderId="48" xfId="1" applyNumberFormat="1" applyFont="1" applyFill="1" applyBorder="1" applyAlignment="1" applyProtection="1">
      <alignment horizontal="center" wrapText="1"/>
    </xf>
    <xf numFmtId="49" fontId="55" fillId="14" borderId="23" xfId="1" applyNumberFormat="1" applyFont="1" applyFill="1" applyBorder="1" applyAlignment="1" applyProtection="1">
      <alignment horizontal="center" wrapText="1"/>
    </xf>
    <xf numFmtId="49" fontId="55" fillId="14" borderId="35" xfId="1" applyNumberFormat="1" applyFont="1" applyFill="1" applyBorder="1" applyAlignment="1" applyProtection="1">
      <alignment horizontal="center" wrapText="1"/>
    </xf>
    <xf numFmtId="49" fontId="55" fillId="3" borderId="48" xfId="1" applyNumberFormat="1" applyFont="1" applyFill="1" applyBorder="1" applyAlignment="1" applyProtection="1">
      <alignment horizontal="center" wrapText="1"/>
      <protection locked="0"/>
    </xf>
    <xf numFmtId="49" fontId="55" fillId="3" borderId="23" xfId="1" applyNumberFormat="1" applyFont="1" applyFill="1" applyBorder="1" applyAlignment="1" applyProtection="1">
      <alignment horizontal="center" wrapText="1"/>
      <protection locked="0"/>
    </xf>
    <xf numFmtId="49" fontId="55" fillId="3" borderId="35" xfId="1" applyNumberFormat="1" applyFont="1" applyFill="1" applyBorder="1" applyAlignment="1" applyProtection="1">
      <alignment horizontal="center" wrapText="1"/>
      <protection locked="0"/>
    </xf>
    <xf numFmtId="0" fontId="5" fillId="14" borderId="48" xfId="1" applyFont="1" applyFill="1" applyBorder="1" applyAlignment="1" applyProtection="1">
      <alignment horizontal="left" wrapText="1"/>
    </xf>
    <xf numFmtId="0" fontId="5" fillId="14" borderId="23" xfId="1" applyFont="1" applyFill="1" applyBorder="1" applyAlignment="1" applyProtection="1">
      <alignment horizontal="left" wrapText="1"/>
    </xf>
    <xf numFmtId="0" fontId="5" fillId="14" borderId="35" xfId="1" applyFont="1" applyFill="1" applyBorder="1" applyAlignment="1" applyProtection="1">
      <alignment horizontal="left" wrapText="1"/>
    </xf>
    <xf numFmtId="0" fontId="55" fillId="10" borderId="48" xfId="1" applyFont="1" applyFill="1" applyBorder="1" applyAlignment="1" applyProtection="1">
      <alignment horizontal="left" wrapText="1"/>
      <protection locked="0"/>
    </xf>
    <xf numFmtId="0" fontId="55" fillId="10" borderId="23" xfId="1" applyFont="1" applyFill="1" applyBorder="1" applyAlignment="1" applyProtection="1">
      <alignment horizontal="left" wrapText="1"/>
      <protection locked="0"/>
    </xf>
    <xf numFmtId="0" fontId="55" fillId="10" borderId="35" xfId="1" applyFont="1" applyFill="1" applyBorder="1" applyAlignment="1" applyProtection="1">
      <alignment horizontal="left" wrapText="1"/>
      <protection locked="0"/>
    </xf>
    <xf numFmtId="0" fontId="7" fillId="10" borderId="48" xfId="0" applyFont="1" applyFill="1" applyBorder="1" applyAlignment="1" applyProtection="1">
      <alignment horizontal="center" vertical="center" wrapText="1"/>
      <protection locked="0"/>
    </xf>
    <xf numFmtId="0" fontId="0" fillId="10" borderId="23" xfId="0" applyFont="1" applyFill="1" applyBorder="1" applyAlignment="1" applyProtection="1">
      <alignment horizontal="center" vertical="center" wrapText="1"/>
      <protection locked="0"/>
    </xf>
    <xf numFmtId="0" fontId="0" fillId="10" borderId="35" xfId="0" applyFont="1" applyFill="1" applyBorder="1" applyAlignment="1" applyProtection="1">
      <alignment horizontal="center" vertical="center" wrapText="1"/>
      <protection locked="0"/>
    </xf>
    <xf numFmtId="0" fontId="55" fillId="14" borderId="48" xfId="1" applyFont="1" applyFill="1" applyBorder="1" applyAlignment="1" applyProtection="1">
      <alignment wrapText="1"/>
    </xf>
    <xf numFmtId="0" fontId="55" fillId="14" borderId="23" xfId="1" applyFont="1" applyFill="1" applyBorder="1" applyAlignment="1" applyProtection="1">
      <alignment wrapText="1"/>
    </xf>
    <xf numFmtId="0" fontId="55" fillId="14" borderId="35" xfId="1" applyFont="1" applyFill="1" applyBorder="1" applyAlignment="1" applyProtection="1">
      <alignment wrapText="1"/>
    </xf>
    <xf numFmtId="0" fontId="55" fillId="10" borderId="48" xfId="1" applyFont="1" applyFill="1" applyBorder="1" applyAlignment="1" applyProtection="1">
      <alignment wrapText="1"/>
      <protection locked="0"/>
    </xf>
    <xf numFmtId="0" fontId="55" fillId="10" borderId="23" xfId="1" applyFont="1" applyFill="1" applyBorder="1" applyAlignment="1" applyProtection="1">
      <alignment wrapText="1"/>
      <protection locked="0"/>
    </xf>
    <xf numFmtId="0" fontId="55" fillId="10" borderId="35" xfId="1" applyFont="1" applyFill="1" applyBorder="1" applyAlignment="1" applyProtection="1">
      <alignment wrapText="1"/>
      <protection locked="0"/>
    </xf>
    <xf numFmtId="0" fontId="55" fillId="3" borderId="48" xfId="1" applyFont="1" applyFill="1" applyBorder="1" applyAlignment="1" applyProtection="1">
      <alignment horizontal="left" wrapText="1"/>
      <protection locked="0"/>
    </xf>
    <xf numFmtId="0" fontId="55" fillId="3" borderId="23" xfId="1" applyFont="1" applyFill="1" applyBorder="1" applyAlignment="1" applyProtection="1">
      <alignment horizontal="left" wrapText="1"/>
      <protection locked="0"/>
    </xf>
    <xf numFmtId="0" fontId="55" fillId="3" borderId="35" xfId="1" applyFont="1" applyFill="1" applyBorder="1" applyAlignment="1" applyProtection="1">
      <alignment horizontal="left" wrapText="1"/>
      <protection locked="0"/>
    </xf>
    <xf numFmtId="164" fontId="55" fillId="14" borderId="48" xfId="1" applyNumberFormat="1" applyFont="1" applyFill="1" applyBorder="1" applyAlignment="1" applyProtection="1">
      <alignment wrapText="1"/>
    </xf>
    <xf numFmtId="164" fontId="55" fillId="14" borderId="23" xfId="1" applyNumberFormat="1" applyFont="1" applyFill="1" applyBorder="1" applyAlignment="1" applyProtection="1">
      <alignment wrapText="1"/>
    </xf>
    <xf numFmtId="164" fontId="55" fillId="14" borderId="35" xfId="1" applyNumberFormat="1" applyFont="1" applyFill="1" applyBorder="1" applyAlignment="1" applyProtection="1">
      <alignment wrapText="1"/>
    </xf>
    <xf numFmtId="164" fontId="55" fillId="10" borderId="48" xfId="1" applyNumberFormat="1" applyFont="1" applyFill="1" applyBorder="1" applyAlignment="1">
      <alignment wrapText="1"/>
    </xf>
    <xf numFmtId="164" fontId="55" fillId="10" borderId="23" xfId="1" applyNumberFormat="1" applyFont="1" applyFill="1" applyBorder="1" applyAlignment="1">
      <alignment wrapText="1"/>
    </xf>
    <xf numFmtId="164" fontId="55" fillId="10" borderId="35" xfId="1" applyNumberFormat="1" applyFont="1" applyFill="1" applyBorder="1" applyAlignment="1">
      <alignment wrapText="1"/>
    </xf>
    <xf numFmtId="0" fontId="55" fillId="3" borderId="48" xfId="1" applyFont="1" applyFill="1" applyBorder="1" applyAlignment="1" applyProtection="1">
      <alignment wrapText="1"/>
      <protection locked="0"/>
    </xf>
    <xf numFmtId="0" fontId="55" fillId="3" borderId="23" xfId="1" applyFont="1" applyFill="1" applyBorder="1" applyAlignment="1" applyProtection="1">
      <alignment wrapText="1"/>
      <protection locked="0"/>
    </xf>
    <xf numFmtId="0" fontId="55" fillId="3" borderId="35" xfId="1" applyFont="1" applyFill="1" applyBorder="1" applyAlignment="1" applyProtection="1">
      <alignment wrapText="1"/>
      <protection locked="0"/>
    </xf>
    <xf numFmtId="164" fontId="55" fillId="10" borderId="48" xfId="1" applyNumberFormat="1" applyFont="1" applyFill="1" applyBorder="1" applyAlignment="1" applyProtection="1">
      <alignment wrapText="1"/>
      <protection locked="0"/>
    </xf>
    <xf numFmtId="164" fontId="55" fillId="10" borderId="23" xfId="1" applyNumberFormat="1" applyFont="1" applyFill="1" applyBorder="1" applyAlignment="1" applyProtection="1">
      <alignment wrapText="1"/>
      <protection locked="0"/>
    </xf>
    <xf numFmtId="164" fontId="55" fillId="10" borderId="35" xfId="1" applyNumberFormat="1" applyFont="1" applyFill="1" applyBorder="1" applyAlignment="1" applyProtection="1">
      <alignment wrapText="1"/>
      <protection locked="0"/>
    </xf>
    <xf numFmtId="164" fontId="55" fillId="3" borderId="48" xfId="1" applyNumberFormat="1" applyFont="1" applyFill="1" applyBorder="1" applyAlignment="1">
      <alignment wrapText="1"/>
    </xf>
    <xf numFmtId="164" fontId="55" fillId="3" borderId="23" xfId="1" applyNumberFormat="1" applyFont="1" applyFill="1" applyBorder="1" applyAlignment="1">
      <alignment wrapText="1"/>
    </xf>
    <xf numFmtId="164" fontId="55" fillId="3" borderId="35" xfId="1" applyNumberFormat="1" applyFont="1" applyFill="1" applyBorder="1" applyAlignment="1">
      <alignment wrapText="1"/>
    </xf>
    <xf numFmtId="168" fontId="55" fillId="14" borderId="48" xfId="1" applyNumberFormat="1" applyFont="1" applyFill="1" applyBorder="1" applyAlignment="1" applyProtection="1">
      <alignment wrapText="1"/>
    </xf>
    <xf numFmtId="168" fontId="55" fillId="14" borderId="23" xfId="1" applyNumberFormat="1" applyFont="1" applyFill="1" applyBorder="1" applyAlignment="1" applyProtection="1">
      <alignment wrapText="1"/>
    </xf>
    <xf numFmtId="168" fontId="55" fillId="14" borderId="35" xfId="1" applyNumberFormat="1" applyFont="1" applyFill="1" applyBorder="1" applyAlignment="1" applyProtection="1">
      <alignment wrapText="1"/>
    </xf>
    <xf numFmtId="168" fontId="55" fillId="3" borderId="48" xfId="1" applyNumberFormat="1" applyFont="1" applyFill="1" applyBorder="1" applyAlignment="1" applyProtection="1">
      <alignment wrapText="1"/>
    </xf>
    <xf numFmtId="168" fontId="55" fillId="3" borderId="23" xfId="1" applyNumberFormat="1" applyFont="1" applyFill="1" applyBorder="1" applyAlignment="1" applyProtection="1">
      <alignment wrapText="1"/>
    </xf>
    <xf numFmtId="168" fontId="55" fillId="3" borderId="35" xfId="1" applyNumberFormat="1" applyFont="1" applyFill="1" applyBorder="1" applyAlignment="1" applyProtection="1">
      <alignment wrapText="1"/>
    </xf>
    <xf numFmtId="0" fontId="55" fillId="14" borderId="48" xfId="1" applyFont="1" applyFill="1" applyBorder="1" applyAlignment="1" applyProtection="1">
      <alignment horizontal="left" wrapText="1"/>
    </xf>
    <xf numFmtId="0" fontId="55" fillId="14" borderId="23" xfId="1" applyFont="1" applyFill="1" applyBorder="1" applyAlignment="1" applyProtection="1">
      <alignment horizontal="left" wrapText="1"/>
    </xf>
    <xf numFmtId="0" fontId="55" fillId="14" borderId="35" xfId="1" applyFont="1" applyFill="1" applyBorder="1" applyAlignment="1" applyProtection="1">
      <alignment horizontal="left" wrapText="1"/>
    </xf>
    <xf numFmtId="0" fontId="55" fillId="0" borderId="48" xfId="0" applyFont="1" applyBorder="1" applyAlignment="1" applyProtection="1">
      <alignment horizontal="center" wrapText="1"/>
      <protection locked="0"/>
    </xf>
    <xf numFmtId="0" fontId="55" fillId="0" borderId="23" xfId="0" applyFont="1" applyBorder="1" applyAlignment="1" applyProtection="1">
      <alignment horizontal="center" wrapText="1"/>
      <protection locked="0"/>
    </xf>
    <xf numFmtId="0" fontId="55" fillId="0" borderId="35" xfId="0" applyFont="1" applyBorder="1" applyAlignment="1" applyProtection="1">
      <alignment horizontal="center" wrapText="1"/>
      <protection locked="0"/>
    </xf>
    <xf numFmtId="0" fontId="55" fillId="14" borderId="49" xfId="1" applyFont="1" applyFill="1" applyBorder="1" applyAlignment="1" applyProtection="1">
      <alignment wrapText="1"/>
    </xf>
    <xf numFmtId="0" fontId="55" fillId="14" borderId="45" xfId="1" applyFont="1" applyFill="1" applyBorder="1" applyAlignment="1" applyProtection="1">
      <alignment wrapText="1"/>
    </xf>
    <xf numFmtId="0" fontId="55" fillId="14" borderId="73" xfId="1" applyFont="1" applyFill="1" applyBorder="1" applyAlignment="1" applyProtection="1">
      <alignment wrapText="1"/>
    </xf>
    <xf numFmtId="0" fontId="55" fillId="3" borderId="49" xfId="1" applyFont="1" applyFill="1" applyBorder="1" applyAlignment="1" applyProtection="1">
      <alignment wrapText="1"/>
      <protection locked="0"/>
    </xf>
    <xf numFmtId="0" fontId="55" fillId="3" borderId="45" xfId="1" applyFont="1" applyFill="1" applyBorder="1" applyAlignment="1" applyProtection="1">
      <alignment wrapText="1"/>
      <protection locked="0"/>
    </xf>
    <xf numFmtId="0" fontId="55" fillId="3" borderId="73" xfId="1" applyFont="1" applyFill="1" applyBorder="1" applyAlignment="1" applyProtection="1">
      <alignment wrapText="1"/>
      <protection locked="0"/>
    </xf>
    <xf numFmtId="164" fontId="55" fillId="14" borderId="75" xfId="1" applyNumberFormat="1" applyFont="1" applyFill="1" applyBorder="1" applyAlignment="1" applyProtection="1">
      <alignment wrapText="1"/>
    </xf>
    <xf numFmtId="164" fontId="55" fillId="14" borderId="76" xfId="1" applyNumberFormat="1" applyFont="1" applyFill="1" applyBorder="1" applyAlignment="1" applyProtection="1">
      <alignment wrapText="1"/>
    </xf>
    <xf numFmtId="164" fontId="55" fillId="14" borderId="77" xfId="1" applyNumberFormat="1" applyFont="1" applyFill="1" applyBorder="1" applyAlignment="1" applyProtection="1">
      <alignment wrapText="1"/>
    </xf>
    <xf numFmtId="164" fontId="55" fillId="5" borderId="75" xfId="1" applyNumberFormat="1" applyFont="1" applyFill="1" applyBorder="1" applyAlignment="1">
      <alignment wrapText="1"/>
    </xf>
    <xf numFmtId="164" fontId="55" fillId="5" borderId="76" xfId="1" applyNumberFormat="1" applyFont="1" applyFill="1" applyBorder="1" applyAlignment="1">
      <alignment wrapText="1"/>
    </xf>
    <xf numFmtId="164" fontId="55" fillId="5" borderId="77" xfId="1" applyNumberFormat="1" applyFont="1" applyFill="1" applyBorder="1" applyAlignment="1">
      <alignment wrapText="1"/>
    </xf>
    <xf numFmtId="0" fontId="56" fillId="7" borderId="66" xfId="1" applyFont="1" applyFill="1" applyBorder="1" applyAlignment="1">
      <alignment horizontal="center" wrapText="1"/>
    </xf>
    <xf numFmtId="0" fontId="56" fillId="7" borderId="0" xfId="1" applyFont="1" applyFill="1" applyBorder="1" applyAlignment="1">
      <alignment horizontal="center" wrapText="1"/>
    </xf>
    <xf numFmtId="0" fontId="51" fillId="0" borderId="69" xfId="1" applyFont="1" applyBorder="1" applyAlignment="1">
      <alignment horizontal="center" wrapText="1"/>
    </xf>
    <xf numFmtId="0" fontId="51" fillId="0" borderId="68" xfId="1" applyFont="1" applyBorder="1" applyAlignment="1">
      <alignment horizontal="center" wrapText="1"/>
    </xf>
    <xf numFmtId="164" fontId="19" fillId="16" borderId="70" xfId="1" applyNumberFormat="1" applyFont="1" applyFill="1" applyBorder="1" applyAlignment="1">
      <alignment horizontal="center" wrapText="1"/>
    </xf>
    <xf numFmtId="0" fontId="57" fillId="7" borderId="44" xfId="1" applyFont="1" applyFill="1" applyBorder="1" applyAlignment="1">
      <alignment horizontal="center" wrapText="1"/>
    </xf>
    <xf numFmtId="0" fontId="57" fillId="7" borderId="45" xfId="1" applyFont="1" applyFill="1" applyBorder="1" applyAlignment="1">
      <alignment horizontal="center" wrapText="1"/>
    </xf>
    <xf numFmtId="0" fontId="57" fillId="7" borderId="40" xfId="1" applyFont="1" applyFill="1" applyBorder="1" applyAlignment="1">
      <alignment horizontal="center" wrapText="1"/>
    </xf>
    <xf numFmtId="0" fontId="55" fillId="0" borderId="78" xfId="1" applyFont="1" applyBorder="1" applyAlignment="1" applyProtection="1">
      <alignment horizontal="center" wrapText="1"/>
      <protection locked="0"/>
    </xf>
    <xf numFmtId="0" fontId="55" fillId="0" borderId="79" xfId="1" applyFont="1" applyBorder="1" applyAlignment="1" applyProtection="1">
      <alignment horizontal="center" wrapText="1"/>
      <protection locked="0"/>
    </xf>
    <xf numFmtId="0" fontId="55" fillId="0" borderId="80" xfId="1" applyFont="1" applyBorder="1" applyAlignment="1" applyProtection="1">
      <alignment horizontal="center" wrapText="1"/>
      <protection locked="0"/>
    </xf>
    <xf numFmtId="0" fontId="55" fillId="10" borderId="81" xfId="1" applyFont="1" applyFill="1" applyBorder="1" applyAlignment="1" applyProtection="1">
      <alignment horizontal="center" wrapText="1"/>
      <protection locked="0"/>
    </xf>
    <xf numFmtId="0" fontId="55" fillId="10" borderId="8" xfId="1" applyFont="1" applyFill="1" applyBorder="1" applyAlignment="1" applyProtection="1">
      <alignment horizontal="center" wrapText="1"/>
      <protection locked="0"/>
    </xf>
    <xf numFmtId="0" fontId="55" fillId="10" borderId="82" xfId="1" applyFont="1" applyFill="1" applyBorder="1" applyAlignment="1" applyProtection="1">
      <alignment horizontal="center" wrapText="1"/>
      <protection locked="0"/>
    </xf>
    <xf numFmtId="164" fontId="55" fillId="3" borderId="36" xfId="1" applyNumberFormat="1" applyFont="1" applyFill="1" applyBorder="1" applyAlignment="1" applyProtection="1">
      <alignment wrapText="1"/>
      <protection locked="0"/>
    </xf>
    <xf numFmtId="164" fontId="55" fillId="3" borderId="7" xfId="1" applyNumberFormat="1" applyFont="1" applyFill="1" applyBorder="1" applyAlignment="1" applyProtection="1">
      <alignment wrapText="1"/>
      <protection locked="0"/>
    </xf>
    <xf numFmtId="164" fontId="55" fillId="3" borderId="37" xfId="1" applyNumberFormat="1" applyFont="1" applyFill="1" applyBorder="1" applyAlignment="1" applyProtection="1">
      <alignment wrapText="1"/>
      <protection locked="0"/>
    </xf>
    <xf numFmtId="0" fontId="55" fillId="10" borderId="36" xfId="1" applyFont="1" applyFill="1" applyBorder="1" applyAlignment="1" applyProtection="1">
      <alignment wrapText="1"/>
      <protection locked="0"/>
    </xf>
    <xf numFmtId="0" fontId="55" fillId="10" borderId="7" xfId="1" applyFont="1" applyFill="1" applyBorder="1" applyAlignment="1" applyProtection="1">
      <alignment wrapText="1"/>
      <protection locked="0"/>
    </xf>
    <xf numFmtId="0" fontId="55" fillId="10" borderId="37" xfId="1" applyFont="1" applyFill="1" applyBorder="1" applyAlignment="1" applyProtection="1">
      <alignment wrapText="1"/>
      <protection locked="0"/>
    </xf>
    <xf numFmtId="164" fontId="55" fillId="10" borderId="36" xfId="1" applyNumberFormat="1" applyFont="1" applyFill="1" applyBorder="1" applyAlignment="1">
      <alignment wrapText="1"/>
    </xf>
    <xf numFmtId="164" fontId="55" fillId="10" borderId="7" xfId="1" applyNumberFormat="1" applyFont="1" applyFill="1" applyBorder="1" applyAlignment="1">
      <alignment wrapText="1"/>
    </xf>
    <xf numFmtId="164" fontId="55" fillId="10" borderId="37" xfId="1" applyNumberFormat="1" applyFont="1" applyFill="1" applyBorder="1" applyAlignment="1">
      <alignment wrapText="1"/>
    </xf>
    <xf numFmtId="0" fontId="55" fillId="3" borderId="36" xfId="1" applyFont="1" applyFill="1" applyBorder="1" applyAlignment="1" applyProtection="1">
      <alignment wrapText="1"/>
      <protection locked="0"/>
    </xf>
    <xf numFmtId="0" fontId="55" fillId="3" borderId="7" xfId="1" applyFont="1" applyFill="1" applyBorder="1" applyAlignment="1" applyProtection="1">
      <alignment wrapText="1"/>
      <protection locked="0"/>
    </xf>
    <xf numFmtId="0" fontId="55" fillId="3" borderId="37" xfId="1" applyFont="1" applyFill="1" applyBorder="1" applyAlignment="1" applyProtection="1">
      <alignment wrapText="1"/>
      <protection locked="0"/>
    </xf>
    <xf numFmtId="164" fontId="55" fillId="3" borderId="36" xfId="1" applyNumberFormat="1" applyFont="1" applyFill="1" applyBorder="1" applyAlignment="1">
      <alignment wrapText="1"/>
    </xf>
    <xf numFmtId="164" fontId="55" fillId="3" borderId="7" xfId="1" applyNumberFormat="1" applyFont="1" applyFill="1" applyBorder="1" applyAlignment="1">
      <alignment wrapText="1"/>
    </xf>
    <xf numFmtId="164" fontId="55" fillId="3" borderId="37" xfId="1" applyNumberFormat="1" applyFont="1" applyFill="1" applyBorder="1" applyAlignment="1">
      <alignment wrapText="1"/>
    </xf>
    <xf numFmtId="164" fontId="55" fillId="10" borderId="36" xfId="1" applyNumberFormat="1" applyFont="1" applyFill="1" applyBorder="1" applyAlignment="1" applyProtection="1">
      <alignment wrapText="1"/>
      <protection locked="0"/>
    </xf>
    <xf numFmtId="164" fontId="55" fillId="10" borderId="7" xfId="1" applyNumberFormat="1" applyFont="1" applyFill="1" applyBorder="1" applyAlignment="1" applyProtection="1">
      <alignment wrapText="1"/>
      <protection locked="0"/>
    </xf>
    <xf numFmtId="164" fontId="55" fillId="10" borderId="37" xfId="1" applyNumberFormat="1" applyFont="1" applyFill="1" applyBorder="1" applyAlignment="1" applyProtection="1">
      <alignment wrapText="1"/>
      <protection locked="0"/>
    </xf>
    <xf numFmtId="168" fontId="55" fillId="3" borderId="36" xfId="1" applyNumberFormat="1" applyFont="1" applyFill="1" applyBorder="1" applyAlignment="1" applyProtection="1">
      <alignment wrapText="1"/>
    </xf>
    <xf numFmtId="168" fontId="55" fillId="3" borderId="7" xfId="1" applyNumberFormat="1" applyFont="1" applyFill="1" applyBorder="1" applyAlignment="1" applyProtection="1">
      <alignment wrapText="1"/>
    </xf>
    <xf numFmtId="168" fontId="55" fillId="3" borderId="37" xfId="1" applyNumberFormat="1" applyFont="1" applyFill="1" applyBorder="1" applyAlignment="1" applyProtection="1">
      <alignment wrapText="1"/>
    </xf>
    <xf numFmtId="0" fontId="55" fillId="3" borderId="7" xfId="1" applyFont="1" applyFill="1" applyBorder="1" applyAlignment="1">
      <alignment wrapText="1"/>
    </xf>
    <xf numFmtId="0" fontId="55" fillId="3" borderId="37" xfId="1" applyFont="1" applyFill="1" applyBorder="1" applyAlignment="1">
      <alignment wrapText="1"/>
    </xf>
    <xf numFmtId="0" fontId="55" fillId="10" borderId="83" xfId="1" applyFont="1" applyFill="1" applyBorder="1" applyAlignment="1" applyProtection="1">
      <alignment wrapText="1"/>
      <protection locked="0"/>
    </xf>
    <xf numFmtId="0" fontId="55" fillId="10" borderId="70" xfId="1" applyFont="1" applyFill="1" applyBorder="1" applyAlignment="1" applyProtection="1">
      <alignment wrapText="1"/>
      <protection locked="0"/>
    </xf>
    <xf numFmtId="0" fontId="55" fillId="10" borderId="84" xfId="1" applyFont="1" applyFill="1" applyBorder="1" applyAlignment="1" applyProtection="1">
      <alignment wrapText="1"/>
      <protection locked="0"/>
    </xf>
    <xf numFmtId="0" fontId="55" fillId="10" borderId="7" xfId="1" applyFont="1" applyFill="1" applyBorder="1" applyAlignment="1">
      <alignment wrapText="1"/>
    </xf>
    <xf numFmtId="0" fontId="55" fillId="10" borderId="37" xfId="1" applyFont="1" applyFill="1" applyBorder="1" applyAlignment="1">
      <alignment wrapText="1"/>
    </xf>
    <xf numFmtId="164" fontId="55" fillId="5" borderId="85" xfId="1" applyNumberFormat="1" applyFont="1" applyFill="1" applyBorder="1" applyAlignment="1">
      <alignment wrapText="1"/>
    </xf>
    <xf numFmtId="0" fontId="55" fillId="5" borderId="86" xfId="1" applyFont="1" applyFill="1" applyBorder="1" applyAlignment="1">
      <alignment wrapText="1"/>
    </xf>
    <xf numFmtId="0" fontId="55" fillId="5" borderId="74" xfId="1" applyFont="1" applyFill="1" applyBorder="1" applyAlignment="1">
      <alignment wrapText="1"/>
    </xf>
    <xf numFmtId="0" fontId="20" fillId="6" borderId="32" xfId="0" applyFont="1" applyFill="1" applyBorder="1" applyAlignment="1">
      <alignment horizontal="left" vertical="center"/>
    </xf>
    <xf numFmtId="0" fontId="12" fillId="7" borderId="1" xfId="0" applyFont="1" applyFill="1" applyBorder="1" applyAlignment="1">
      <alignment horizontal="center" vertical="center"/>
    </xf>
    <xf numFmtId="0" fontId="12" fillId="7" borderId="2" xfId="0" applyFont="1" applyFill="1" applyBorder="1" applyAlignment="1">
      <alignment horizontal="center" vertical="center"/>
    </xf>
    <xf numFmtId="0" fontId="12" fillId="7" borderId="25" xfId="0" applyFont="1" applyFill="1" applyBorder="1" applyAlignment="1">
      <alignment horizontal="center" vertical="center"/>
    </xf>
    <xf numFmtId="0" fontId="12" fillId="7" borderId="22" xfId="0" applyFont="1" applyFill="1" applyBorder="1" applyAlignment="1">
      <alignment horizontal="center" vertical="center"/>
    </xf>
    <xf numFmtId="0" fontId="12" fillId="7" borderId="46" xfId="0" applyFont="1" applyFill="1" applyBorder="1" applyAlignment="1">
      <alignment horizontal="center" vertical="center"/>
    </xf>
    <xf numFmtId="0" fontId="12" fillId="7" borderId="34" xfId="0" applyFont="1" applyFill="1" applyBorder="1" applyAlignment="1">
      <alignment horizontal="center" vertical="center"/>
    </xf>
    <xf numFmtId="0" fontId="12" fillId="6" borderId="45" xfId="0" applyFont="1" applyFill="1" applyBorder="1" applyAlignment="1">
      <alignment horizontal="center" vertical="center"/>
    </xf>
    <xf numFmtId="0" fontId="12" fillId="6" borderId="40"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26" xfId="0" applyFont="1" applyFill="1" applyBorder="1" applyAlignment="1">
      <alignment horizontal="center" vertical="center"/>
    </xf>
    <xf numFmtId="0" fontId="18" fillId="6" borderId="31" xfId="0" applyFont="1" applyFill="1" applyBorder="1" applyAlignment="1">
      <alignment horizontal="center" wrapText="1"/>
    </xf>
    <xf numFmtId="0" fontId="18" fillId="6" borderId="29" xfId="0" applyFont="1" applyFill="1" applyBorder="1" applyAlignment="1">
      <alignment horizontal="center" wrapText="1"/>
    </xf>
    <xf numFmtId="0" fontId="20" fillId="6" borderId="29" xfId="0" applyFont="1" applyFill="1" applyBorder="1" applyAlignment="1">
      <alignment horizontal="left" vertical="center"/>
    </xf>
    <xf numFmtId="0" fontId="20" fillId="6" borderId="30" xfId="0" applyFont="1" applyFill="1" applyBorder="1" applyAlignment="1">
      <alignment horizontal="left" vertical="center"/>
    </xf>
    <xf numFmtId="0" fontId="12" fillId="7" borderId="1"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25" xfId="0" applyFont="1" applyFill="1" applyBorder="1" applyAlignment="1">
      <alignment horizontal="center" vertical="center" wrapText="1"/>
    </xf>
    <xf numFmtId="0" fontId="12" fillId="7" borderId="22" xfId="0" applyFont="1" applyFill="1" applyBorder="1" applyAlignment="1">
      <alignment horizontal="center" vertical="center" wrapText="1"/>
    </xf>
    <xf numFmtId="1" fontId="32" fillId="6" borderId="44" xfId="0" applyNumberFormat="1" applyFont="1" applyFill="1" applyBorder="1" applyAlignment="1">
      <alignment horizontal="center" vertical="center"/>
    </xf>
    <xf numFmtId="1" fontId="32" fillId="6" borderId="40" xfId="0" applyNumberFormat="1" applyFont="1" applyFill="1" applyBorder="1" applyAlignment="1">
      <alignment horizontal="center" vertical="center"/>
    </xf>
    <xf numFmtId="0" fontId="9" fillId="3" borderId="0" xfId="0" applyFont="1" applyFill="1" applyBorder="1" applyAlignment="1">
      <alignment horizontal="center" vertical="center"/>
    </xf>
    <xf numFmtId="0" fontId="12" fillId="6" borderId="29" xfId="0" applyFont="1" applyFill="1" applyBorder="1" applyAlignment="1">
      <alignment horizontal="left" vertical="center" wrapText="1"/>
    </xf>
  </cellXfs>
  <cellStyles count="5">
    <cellStyle name="Hyperlink" xfId="3" builtinId="8"/>
    <cellStyle name="Normal" xfId="0" builtinId="0"/>
    <cellStyle name="Normal 2" xfId="1" xr:uid="{00000000-0005-0000-0000-000002000000}"/>
    <cellStyle name="Normal 3" xfId="2" xr:uid="{00000000-0005-0000-0000-000003000000}"/>
    <cellStyle name="Normal 4" xfId="4" xr:uid="{00000000-0005-0000-0000-000004000000}"/>
  </cellStyles>
  <dxfs count="13">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1"/>
        <color theme="0"/>
        <name val="Calibri"/>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border diagonalUp="0" diagonalDown="0">
        <left style="thin">
          <color auto="1"/>
        </left>
        <right/>
        <top style="thin">
          <color auto="1"/>
        </top>
        <bottom style="thin">
          <color auto="1"/>
        </bottom>
        <vertical/>
        <horizontal/>
      </border>
      <protection locked="1" hidden="1"/>
    </dxf>
    <dxf>
      <alignment horizontal="general" vertical="bottom" textRotation="0" wrapText="1" indent="0" justifyLastLine="0" shrinkToFit="0" readingOrder="0"/>
    </dxf>
    <dxf>
      <alignment horizontal="general" vertical="bottom" textRotation="0" wrapText="1" indent="0" justifyLastLine="0" shrinkToFit="0" readingOrder="0"/>
      <border diagonalUp="0" diagonalDown="0">
        <left style="thin">
          <color auto="1"/>
        </left>
        <right/>
        <top style="thin">
          <color auto="1"/>
        </top>
        <bottom style="thin">
          <color auto="1"/>
        </bottom>
        <vertical/>
        <horizontal/>
      </border>
      <protection locked="1" hidden="1"/>
    </dxf>
    <dxf>
      <alignment horizontal="general" vertical="bottom" textRotation="0" wrapText="1" indent="0" justifyLastLine="0" shrinkToFit="0" readingOrder="0"/>
      <border diagonalUp="0" diagonalDown="0">
        <left style="thin">
          <color auto="1"/>
        </left>
        <right/>
        <top style="thin">
          <color auto="1"/>
        </top>
        <bottom style="thin">
          <color auto="1"/>
        </bottom>
        <vertical/>
        <horizontal/>
      </border>
      <protection locked="1" hidden="1"/>
    </dxf>
    <dxf>
      <border outline="0">
        <bottom style="thin">
          <color auto="1"/>
        </bottom>
      </border>
    </dxf>
    <dxf>
      <alignment horizontal="general" vertical="bottom" textRotation="0" wrapText="1" indent="0" justifyLastLine="0" shrinkToFit="0" readingOrder="0"/>
      <protection locked="1" hidden="1"/>
    </dxf>
    <dxf>
      <alignment horizontal="general" vertical="bottom" textRotation="0" wrapText="1" indent="0" justifyLastLine="0" shrinkToFit="0" readingOrder="0"/>
    </dxf>
  </dxfs>
  <tableStyles count="0" defaultTableStyle="TableStyleMedium9" defaultPivotStyle="PivotStyleLight16"/>
  <colors>
    <mruColors>
      <color rgb="FFFF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1114296</xdr:colOff>
      <xdr:row>4</xdr:row>
      <xdr:rowOff>589411</xdr:rowOff>
    </xdr:from>
    <xdr:ext cx="4547783" cy="1469954"/>
    <xdr:sp macro="" textlink="">
      <xdr:nvSpPr>
        <xdr:cNvPr id="2" name="TextBox 1">
          <a:extLst>
            <a:ext uri="{FF2B5EF4-FFF2-40B4-BE49-F238E27FC236}">
              <a16:creationId xmlns:a16="http://schemas.microsoft.com/office/drawing/2014/main" id="{FDC7873E-190D-4962-BC1C-D3B5D8FAB222}"/>
            </a:ext>
          </a:extLst>
        </xdr:cNvPr>
        <xdr:cNvSpPr txBox="1"/>
      </xdr:nvSpPr>
      <xdr:spPr>
        <a:xfrm rot="20535638">
          <a:off x="4120238" y="2605742"/>
          <a:ext cx="4547783" cy="14699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800">
              <a:solidFill>
                <a:schemeClr val="tx1">
                  <a:alpha val="24000"/>
                </a:schemeClr>
              </a:solidFill>
            </a:rPr>
            <a:t>EXAMPLE</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1900935</xdr:colOff>
      <xdr:row>1</xdr:row>
      <xdr:rowOff>6350</xdr:rowOff>
    </xdr:from>
    <xdr:to>
      <xdr:col>5</xdr:col>
      <xdr:colOff>1885950</xdr:colOff>
      <xdr:row>3</xdr:row>
      <xdr:rowOff>342900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25435" y="215900"/>
          <a:ext cx="2032890" cy="755650"/>
        </a:xfrm>
        <a:prstGeom prst="rect">
          <a:avLst/>
        </a:prstGeom>
      </xdr:spPr>
    </xdr:pic>
    <xdr:clientData/>
  </xdr:twoCellAnchor>
  <xdr:twoCellAnchor editAs="oneCell">
    <xdr:from>
      <xdr:col>1</xdr:col>
      <xdr:colOff>76200</xdr:colOff>
      <xdr:row>0</xdr:row>
      <xdr:rowOff>155575</xdr:rowOff>
    </xdr:from>
    <xdr:to>
      <xdr:col>1</xdr:col>
      <xdr:colOff>930275</xdr:colOff>
      <xdr:row>3</xdr:row>
      <xdr:rowOff>382411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0575" y="155575"/>
          <a:ext cx="854075" cy="8554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532558</xdr:colOff>
      <xdr:row>7</xdr:row>
      <xdr:rowOff>902915</xdr:rowOff>
    </xdr:from>
    <xdr:ext cx="1771254" cy="593304"/>
    <xdr:sp macro="" textlink="">
      <xdr:nvSpPr>
        <xdr:cNvPr id="2" name="TextBox 1">
          <a:extLst>
            <a:ext uri="{FF2B5EF4-FFF2-40B4-BE49-F238E27FC236}">
              <a16:creationId xmlns:a16="http://schemas.microsoft.com/office/drawing/2014/main" id="{EE000771-D2A2-4218-A1D3-E7F77A5DDBE3}"/>
            </a:ext>
          </a:extLst>
        </xdr:cNvPr>
        <xdr:cNvSpPr txBox="1"/>
      </xdr:nvSpPr>
      <xdr:spPr>
        <a:xfrm rot="19370436">
          <a:off x="2228008" y="2441203"/>
          <a:ext cx="1771254" cy="593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3200">
              <a:solidFill>
                <a:schemeClr val="tx1">
                  <a:alpha val="43000"/>
                </a:schemeClr>
              </a:solidFill>
            </a:rPr>
            <a:t>EXAMPLE</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speers/Documents/Budget%20and%20Applications/BP1_Budget_2019/BP1%202019%20Budget%20Templates/Working%20drafts/BP1%202019%20HPP%20Budget%20Template_HC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emcknight/Downloads/BP1%202019%20HPP%20Budget%20Template_HC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uspeers/Documents/Budget%20and%20Applications/BP1_Budget/Budget%20Templates/BP1%20Budget%20Template_HPP_Districts_7%207%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uspeers/AppData/Local/Microsoft/Windows/INetCache/Content.Outlook/L171C391/HPP%20FY2019-2023%20HCC%20Budget%20Workbook_v4.23.19.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Appendix%20C%20Reg%20B%20BP1%20HCC%20Budget%20Workbook%202019-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uspeers/Documents/Budget%20and%20Applications/BP1_Supp_Budget/BP1%20Supp%20Templates%202018/BP1%20Supp%20HPP%20Budget%20Template_Distric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roject Narratives"/>
      <sheetName val="Lists"/>
      <sheetName val="Budget Overview Sheet"/>
      <sheetName val="Equipment"/>
      <sheetName val="Consultants or Speakers"/>
      <sheetName val="Supplies"/>
      <sheetName val="In State Travel"/>
      <sheetName val="Out of State Travel"/>
      <sheetName val="Other"/>
      <sheetName val="Additional Projects"/>
      <sheetName val="BP1 2019 HPP Budget Template_HC"/>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roject Narratives"/>
      <sheetName val="Lists"/>
      <sheetName val="Budget Overview Sheet"/>
      <sheetName val="Equipment"/>
      <sheetName val="Consultants or Speakers"/>
      <sheetName val="Supplies"/>
      <sheetName val="In State Travel"/>
      <sheetName val="Out of State Travel"/>
      <sheetName val="Other"/>
      <sheetName val="Additional Projects"/>
      <sheetName val="BP1 2019 HPP Budget Template_HC"/>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roject Narratives"/>
      <sheetName val="Lists"/>
      <sheetName val="Budget Overview Sheet"/>
      <sheetName val="Equipment"/>
      <sheetName val="Consultants or Speakers"/>
      <sheetName val="Supplies"/>
      <sheetName val="In State Travel"/>
      <sheetName val="Meetings and Other"/>
      <sheetName val="BP1 Budget Template_HPP_Distric"/>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ummary"/>
      <sheetName val="Instructions"/>
      <sheetName val="Personnel"/>
      <sheetName val="Travel"/>
      <sheetName val="Equipment"/>
      <sheetName val="Supplies"/>
      <sheetName val="Contractual"/>
      <sheetName val="Workplan"/>
      <sheetName val="Training"/>
      <sheetName val="Lists"/>
      <sheetName val="Other"/>
    </sheetNames>
    <sheetDataSet>
      <sheetData sheetId="0"/>
      <sheetData sheetId="1"/>
      <sheetData sheetId="2"/>
      <sheetData sheetId="3"/>
      <sheetData sheetId="4"/>
      <sheetData sheetId="5"/>
      <sheetData sheetId="6"/>
      <sheetData sheetId="7"/>
      <sheetData sheetId="8"/>
      <sheetData sheetId="9">
        <row r="3">
          <cell r="K3" t="str">
            <v>1.Identify Essential Functions for Health Care Delivery</v>
          </cell>
        </row>
        <row r="4">
          <cell r="K4" t="str">
            <v>2.Plan for Continuity of Operations</v>
          </cell>
        </row>
        <row r="5">
          <cell r="K5" t="str">
            <v>3. Maintain Access to Non-Personnel Resources during an Emergency</v>
          </cell>
        </row>
        <row r="6">
          <cell r="K6" t="str">
            <v>4.Develop Strategies to Protect Health Care Information Systems and Networks</v>
          </cell>
        </row>
        <row r="7">
          <cell r="K7" t="str">
            <v>5.Protect Responders' Safety and Health</v>
          </cell>
        </row>
        <row r="8">
          <cell r="K8" t="str">
            <v>6.Plan for and Coordinate Health Care Evacuation Transportation Plans</v>
          </cell>
        </row>
        <row r="9">
          <cell r="K9" t="str">
            <v>7.Coordinate Health Care Delivery System Recovery</v>
          </cell>
        </row>
      </sheetData>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roject Narratives"/>
      <sheetName val="Lists"/>
      <sheetName val="Budget Overview Sheet"/>
      <sheetName val="Salary and Wages"/>
      <sheetName val="Fringe"/>
      <sheetName val="Equipment"/>
      <sheetName val="Contracts"/>
      <sheetName val="Consultants"/>
      <sheetName val="Supplies"/>
      <sheetName val="In State Travel"/>
      <sheetName val="Out of State Travel"/>
      <sheetName val="Other"/>
      <sheetName val="Indirect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1:B10" totalsRowShown="0" headerRowDxfId="12" dataDxfId="11" tableBorderDxfId="10">
  <autoFilter ref="A1:B10" xr:uid="{00000000-0009-0000-0100-000001000000}"/>
  <tableColumns count="2">
    <tableColumn id="6" xr3:uid="{00000000-0010-0000-0000-000006000000}" name="Capability" dataDxfId="9"/>
    <tableColumn id="2" xr3:uid="{00000000-0010-0000-0000-000002000000}" name="Projects" dataDxfId="8"/>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3" displayName="Table3" ref="D1:E18" totalsRowShown="0" headerRowDxfId="7">
  <autoFilter ref="D1:E18" xr:uid="{00000000-0009-0000-0100-000002000000}"/>
  <sortState xmlns:xlrd2="http://schemas.microsoft.com/office/spreadsheetml/2017/richdata2" ref="D2:E65">
    <sortCondition ref="D1:D65"/>
  </sortState>
  <tableColumns count="2">
    <tableColumn id="1" xr3:uid="{00000000-0010-0000-0100-000001000000}" name="Capability" dataDxfId="6"/>
    <tableColumn id="2" xr3:uid="{00000000-0010-0000-0100-000002000000}" name="Objective" dataDxfId="5"/>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K1:M60" totalsRowShown="0" headerRowDxfId="4" dataDxfId="3" headerRowCellStyle="Normal 2" dataCellStyle="Normal 2">
  <autoFilter ref="K1:M60" xr:uid="{00000000-0009-0000-0100-000005000000}"/>
  <tableColumns count="3">
    <tableColumn id="1" xr3:uid="{00000000-0010-0000-0200-000001000000}" name="Capability" dataDxfId="2" dataCellStyle="Normal 2"/>
    <tableColumn id="3" xr3:uid="{00000000-0010-0000-0200-000003000000}" name="Objective" dataDxfId="1" dataCellStyle="Normal 2"/>
    <tableColumn id="4" xr3:uid="{00000000-0010-0000-0200-000004000000}" name="Activity List" dataDxfId="0" dataCellStyle="Normal 2"/>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ha911.org/healthcare-coalition-assistance-program/" TargetMode="External"/><Relationship Id="rId1" Type="http://schemas.openxmlformats.org/officeDocument/2006/relationships/hyperlink" Target="mailto:DPH-EPR-CoalitionSupport@dph.ga.gov;%20afeinberg@gha.org?subject=HCC%20Budget%20Workboo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21"/>
  <sheetViews>
    <sheetView zoomScaleNormal="100" workbookViewId="0">
      <selection activeCell="C6" sqref="C6"/>
    </sheetView>
  </sheetViews>
  <sheetFormatPr defaultColWidth="9.08984375" defaultRowHeight="12.5" x14ac:dyDescent="0.25"/>
  <cols>
    <col min="1" max="1" width="9.08984375" style="127"/>
    <col min="2" max="2" width="14.54296875" style="127" customWidth="1"/>
    <col min="3" max="3" width="94.08984375" style="127" customWidth="1"/>
    <col min="4" max="4" width="10.90625" style="127" customWidth="1"/>
    <col min="5" max="16384" width="9.08984375" style="127"/>
  </cols>
  <sheetData>
    <row r="1" spans="1:4" ht="18.75" customHeight="1" thickTop="1" x14ac:dyDescent="0.25">
      <c r="A1" s="262" t="s">
        <v>93</v>
      </c>
      <c r="B1" s="263"/>
      <c r="C1" s="263"/>
      <c r="D1" s="264"/>
    </row>
    <row r="2" spans="1:4" ht="13.4" customHeight="1" thickBot="1" x14ac:dyDescent="0.3">
      <c r="A2" s="265"/>
      <c r="B2" s="266"/>
      <c r="C2" s="266"/>
      <c r="D2" s="267"/>
    </row>
    <row r="3" spans="1:4" ht="24" customHeight="1" x14ac:dyDescent="0.25">
      <c r="A3" s="256"/>
      <c r="B3" s="257"/>
      <c r="C3" s="257"/>
      <c r="D3" s="258"/>
    </row>
    <row r="4" spans="1:4" ht="39" customHeight="1" x14ac:dyDescent="0.35">
      <c r="A4" s="128"/>
      <c r="B4" s="213" t="s">
        <v>292</v>
      </c>
      <c r="C4" s="205" t="s">
        <v>304</v>
      </c>
      <c r="D4" s="128"/>
    </row>
    <row r="5" spans="1:4" ht="54.75" customHeight="1" x14ac:dyDescent="0.35">
      <c r="A5" s="128"/>
      <c r="B5" s="214"/>
      <c r="C5" s="205" t="s">
        <v>315</v>
      </c>
      <c r="D5" s="128"/>
    </row>
    <row r="6" spans="1:4" ht="54.75" customHeight="1" x14ac:dyDescent="0.35">
      <c r="A6" s="128"/>
      <c r="B6" s="214"/>
      <c r="C6" s="205" t="s">
        <v>303</v>
      </c>
      <c r="D6" s="128"/>
    </row>
    <row r="7" spans="1:4" ht="36.75" customHeight="1" x14ac:dyDescent="0.35">
      <c r="A7" s="128"/>
      <c r="B7" s="215"/>
      <c r="C7" s="205" t="s">
        <v>302</v>
      </c>
      <c r="D7" s="128"/>
    </row>
    <row r="8" spans="1:4" ht="41.25" customHeight="1" x14ac:dyDescent="0.35">
      <c r="A8" s="128"/>
      <c r="B8" s="209" t="s">
        <v>293</v>
      </c>
      <c r="C8" s="205" t="s">
        <v>301</v>
      </c>
      <c r="D8" s="128"/>
    </row>
    <row r="9" spans="1:4" ht="33.75" customHeight="1" x14ac:dyDescent="0.25">
      <c r="A9" s="128"/>
      <c r="B9" s="212" t="s">
        <v>294</v>
      </c>
      <c r="C9" s="206" t="s">
        <v>316</v>
      </c>
      <c r="D9" s="128"/>
    </row>
    <row r="10" spans="1:4" ht="33.75" customHeight="1" x14ac:dyDescent="0.25">
      <c r="A10" s="128"/>
      <c r="B10" s="219"/>
      <c r="C10" s="206" t="s">
        <v>307</v>
      </c>
      <c r="D10" s="128"/>
    </row>
    <row r="11" spans="1:4" ht="33.75" customHeight="1" x14ac:dyDescent="0.25">
      <c r="A11" s="128"/>
      <c r="B11" s="219"/>
      <c r="C11" s="206" t="s">
        <v>308</v>
      </c>
      <c r="D11" s="128"/>
    </row>
    <row r="12" spans="1:4" ht="25.5" customHeight="1" x14ac:dyDescent="0.25">
      <c r="A12" s="128"/>
      <c r="B12" s="210"/>
      <c r="C12" s="206" t="s">
        <v>309</v>
      </c>
      <c r="D12" s="128"/>
    </row>
    <row r="13" spans="1:4" ht="41.25" customHeight="1" x14ac:dyDescent="0.25">
      <c r="A13" s="128"/>
      <c r="B13" s="210"/>
      <c r="C13" s="206" t="s">
        <v>310</v>
      </c>
      <c r="D13" s="128"/>
    </row>
    <row r="14" spans="1:4" ht="42.75" customHeight="1" x14ac:dyDescent="0.25">
      <c r="A14" s="128"/>
      <c r="B14" s="210"/>
      <c r="C14" s="206" t="s">
        <v>311</v>
      </c>
      <c r="D14" s="128"/>
    </row>
    <row r="15" spans="1:4" ht="59.25" customHeight="1" x14ac:dyDescent="0.25">
      <c r="A15" s="128"/>
      <c r="B15" s="210"/>
      <c r="C15" s="206" t="s">
        <v>312</v>
      </c>
      <c r="D15" s="128"/>
    </row>
    <row r="16" spans="1:4" ht="59.25" customHeight="1" x14ac:dyDescent="0.25">
      <c r="A16" s="128"/>
      <c r="B16" s="210"/>
      <c r="C16" s="206" t="s">
        <v>313</v>
      </c>
      <c r="D16" s="128"/>
    </row>
    <row r="17" spans="1:4" ht="41.25" customHeight="1" x14ac:dyDescent="0.25">
      <c r="A17" s="128"/>
      <c r="B17" s="211"/>
      <c r="C17" s="224" t="s">
        <v>314</v>
      </c>
      <c r="D17" s="128"/>
    </row>
    <row r="18" spans="1:4" ht="125.25" customHeight="1" x14ac:dyDescent="0.25">
      <c r="A18" s="128"/>
      <c r="B18" s="207" t="s">
        <v>295</v>
      </c>
      <c r="C18" s="206" t="s">
        <v>330</v>
      </c>
      <c r="D18" s="128"/>
    </row>
    <row r="19" spans="1:4" ht="41.25" customHeight="1" x14ac:dyDescent="0.25">
      <c r="A19" s="128"/>
      <c r="B19" s="208" t="s">
        <v>296</v>
      </c>
      <c r="C19" s="244" t="s">
        <v>331</v>
      </c>
      <c r="D19" s="128"/>
    </row>
    <row r="20" spans="1:4" ht="24" customHeight="1" thickBot="1" x14ac:dyDescent="0.3">
      <c r="A20" s="259"/>
      <c r="B20" s="260"/>
      <c r="C20" s="260"/>
      <c r="D20" s="261"/>
    </row>
    <row r="21" spans="1:4" ht="13" thickTop="1" x14ac:dyDescent="0.25"/>
  </sheetData>
  <mergeCells count="3">
    <mergeCell ref="A3:D3"/>
    <mergeCell ref="A20:D20"/>
    <mergeCell ref="A1:D2"/>
  </mergeCells>
  <hyperlinks>
    <hyperlink ref="C19" r:id="rId1" display="When you are done with your workbook, please send it to dph-epr-operation-support@dph.ga.gov AND afeinberg@gha.org" xr:uid="{00000000-0004-0000-0000-000000000000}"/>
    <hyperlink ref="C17" r:id="rId2" display="8)  For more information on allowable/unallowable expenses, please refer to the GHCAP Caolition Handbook on GHA911.org"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3" tint="-0.499984740745262"/>
  </sheetPr>
  <dimension ref="A1:K134"/>
  <sheetViews>
    <sheetView topLeftCell="A6" zoomScale="80" zoomScaleNormal="80" workbookViewId="0">
      <selection activeCell="D10" sqref="D10"/>
    </sheetView>
  </sheetViews>
  <sheetFormatPr defaultColWidth="9.08984375" defaultRowHeight="18" customHeight="1" x14ac:dyDescent="0.3"/>
  <cols>
    <col min="1" max="1" width="10.90625" style="29" customWidth="1"/>
    <col min="2" max="2" width="45.90625" style="2" customWidth="1"/>
    <col min="3" max="4" width="13.90625" style="2" customWidth="1"/>
    <col min="5" max="5" width="15.90625" style="2" customWidth="1"/>
    <col min="6" max="6" width="75.90625" style="2" customWidth="1"/>
    <col min="7" max="7" width="20.90625" style="2" customWidth="1"/>
    <col min="8" max="11" width="15" style="126" customWidth="1"/>
    <col min="12" max="16384" width="9.08984375" style="2"/>
  </cols>
  <sheetData>
    <row r="1" spans="1:11" s="14" customFormat="1" ht="30" customHeight="1" thickTop="1" thickBot="1" x14ac:dyDescent="0.45">
      <c r="A1" s="58"/>
      <c r="B1" s="493" t="s">
        <v>306</v>
      </c>
      <c r="C1" s="493"/>
      <c r="D1" s="493"/>
      <c r="E1" s="493"/>
      <c r="F1" s="493"/>
      <c r="G1" s="494"/>
      <c r="H1" s="491"/>
      <c r="I1" s="492"/>
      <c r="J1" s="491"/>
      <c r="K1" s="492"/>
    </row>
    <row r="2" spans="1:11" s="18" customFormat="1" ht="15.75" customHeight="1" x14ac:dyDescent="0.35">
      <c r="A2" s="485"/>
      <c r="B2" s="481" t="s">
        <v>66</v>
      </c>
      <c r="C2" s="482"/>
      <c r="D2" s="482"/>
      <c r="E2" s="489"/>
      <c r="F2" s="481" t="s">
        <v>62</v>
      </c>
      <c r="G2" s="482"/>
      <c r="H2" s="495"/>
      <c r="I2" s="496"/>
      <c r="J2" s="496"/>
      <c r="K2" s="496"/>
    </row>
    <row r="3" spans="1:11" s="3" customFormat="1" ht="24.75" customHeight="1" x14ac:dyDescent="0.25">
      <c r="A3" s="486"/>
      <c r="B3" s="483"/>
      <c r="C3" s="484"/>
      <c r="D3" s="484"/>
      <c r="E3" s="490"/>
      <c r="F3" s="483"/>
      <c r="G3" s="484"/>
      <c r="H3" s="497"/>
      <c r="I3" s="498"/>
      <c r="J3" s="498"/>
      <c r="K3" s="498"/>
    </row>
    <row r="4" spans="1:11" s="16" customFormat="1" ht="54" customHeight="1" x14ac:dyDescent="0.3">
      <c r="A4" s="48" t="s">
        <v>11</v>
      </c>
      <c r="B4" s="35" t="s">
        <v>8</v>
      </c>
      <c r="C4" s="21" t="s">
        <v>4</v>
      </c>
      <c r="D4" s="21" t="s">
        <v>5</v>
      </c>
      <c r="E4" s="43" t="s">
        <v>14</v>
      </c>
      <c r="F4" s="35" t="s">
        <v>61</v>
      </c>
      <c r="G4" s="22" t="s">
        <v>10</v>
      </c>
      <c r="H4" s="35" t="s">
        <v>261</v>
      </c>
      <c r="I4" s="35" t="s">
        <v>262</v>
      </c>
      <c r="J4" s="35" t="s">
        <v>262</v>
      </c>
      <c r="K4" s="35" t="s">
        <v>262</v>
      </c>
    </row>
    <row r="5" spans="1:11" s="45" customFormat="1" ht="40.5" x14ac:dyDescent="0.25">
      <c r="A5" s="51" t="s">
        <v>58</v>
      </c>
      <c r="B5" s="46" t="s">
        <v>15</v>
      </c>
      <c r="C5" s="36">
        <v>1.5</v>
      </c>
      <c r="D5" s="34">
        <v>250</v>
      </c>
      <c r="E5" s="56">
        <f>D5*C5</f>
        <v>375</v>
      </c>
      <c r="F5" s="232" t="s">
        <v>52</v>
      </c>
      <c r="G5" s="17" t="s">
        <v>40</v>
      </c>
      <c r="H5" s="42"/>
      <c r="I5" s="42"/>
      <c r="J5" s="42"/>
      <c r="K5" s="42"/>
    </row>
    <row r="6" spans="1:11" s="5" customFormat="1" ht="13" x14ac:dyDescent="0.25">
      <c r="A6" s="59">
        <v>1</v>
      </c>
      <c r="B6" s="246"/>
      <c r="C6" s="177"/>
      <c r="D6" s="178"/>
      <c r="E6" s="53">
        <f t="shared" ref="E6:E30" si="0">D6*C6</f>
        <v>0</v>
      </c>
      <c r="F6" s="247"/>
      <c r="G6" s="180"/>
      <c r="H6" s="176"/>
      <c r="I6" s="176"/>
      <c r="J6" s="176"/>
      <c r="K6" s="176"/>
    </row>
    <row r="7" spans="1:11" s="5" customFormat="1" ht="62.5" x14ac:dyDescent="0.25">
      <c r="A7" s="59">
        <v>2</v>
      </c>
      <c r="B7" s="246" t="s">
        <v>383</v>
      </c>
      <c r="C7" s="177">
        <v>100</v>
      </c>
      <c r="D7" s="178">
        <v>19</v>
      </c>
      <c r="E7" s="53">
        <f t="shared" si="0"/>
        <v>1900</v>
      </c>
      <c r="F7" s="247" t="s">
        <v>446</v>
      </c>
      <c r="G7" s="180" t="s">
        <v>48</v>
      </c>
      <c r="H7" s="176" t="s">
        <v>387</v>
      </c>
      <c r="I7" s="176" t="s">
        <v>109</v>
      </c>
      <c r="J7" s="176"/>
      <c r="K7" s="176"/>
    </row>
    <row r="8" spans="1:11" s="5" customFormat="1" ht="62.5" x14ac:dyDescent="0.25">
      <c r="A8" s="59">
        <v>3</v>
      </c>
      <c r="B8" s="246" t="s">
        <v>384</v>
      </c>
      <c r="C8" s="177">
        <v>100</v>
      </c>
      <c r="D8" s="178">
        <v>20</v>
      </c>
      <c r="E8" s="53">
        <f t="shared" si="0"/>
        <v>2000</v>
      </c>
      <c r="F8" s="247" t="s">
        <v>445</v>
      </c>
      <c r="G8" s="180" t="s">
        <v>48</v>
      </c>
      <c r="H8" s="176" t="s">
        <v>386</v>
      </c>
      <c r="I8" s="176" t="s">
        <v>109</v>
      </c>
      <c r="J8" s="176"/>
      <c r="K8" s="176"/>
    </row>
    <row r="9" spans="1:11" s="5" customFormat="1" ht="13" x14ac:dyDescent="0.25">
      <c r="A9" s="59">
        <v>4</v>
      </c>
      <c r="B9" s="246"/>
      <c r="C9" s="177"/>
      <c r="D9" s="178"/>
      <c r="E9" s="53">
        <f t="shared" si="0"/>
        <v>0</v>
      </c>
      <c r="F9" s="247"/>
      <c r="G9" s="180"/>
      <c r="H9" s="176"/>
      <c r="I9" s="176"/>
      <c r="J9" s="176"/>
      <c r="K9" s="176"/>
    </row>
    <row r="10" spans="1:11" s="5" customFormat="1" ht="75" x14ac:dyDescent="0.25">
      <c r="A10" s="59">
        <v>5</v>
      </c>
      <c r="B10" s="246" t="s">
        <v>423</v>
      </c>
      <c r="C10" s="177">
        <v>6</v>
      </c>
      <c r="D10" s="178">
        <v>325</v>
      </c>
      <c r="E10" s="53">
        <f t="shared" si="0"/>
        <v>1950</v>
      </c>
      <c r="F10" s="247" t="s">
        <v>424</v>
      </c>
      <c r="G10" s="180" t="s">
        <v>48</v>
      </c>
      <c r="H10" s="176" t="s">
        <v>385</v>
      </c>
      <c r="I10" s="176" t="s">
        <v>171</v>
      </c>
      <c r="J10" s="176"/>
      <c r="K10" s="176"/>
    </row>
    <row r="11" spans="1:11" s="5" customFormat="1" ht="13" x14ac:dyDescent="0.25">
      <c r="A11" s="59">
        <v>6</v>
      </c>
      <c r="B11" s="246"/>
      <c r="C11" s="177"/>
      <c r="D11" s="178"/>
      <c r="E11" s="53">
        <f t="shared" si="0"/>
        <v>0</v>
      </c>
      <c r="F11" s="247"/>
      <c r="G11" s="180"/>
      <c r="H11" s="176"/>
      <c r="I11" s="176"/>
      <c r="J11" s="176"/>
      <c r="K11" s="176"/>
    </row>
    <row r="12" spans="1:11" s="5" customFormat="1" ht="13" x14ac:dyDescent="0.25">
      <c r="A12" s="59">
        <v>7</v>
      </c>
      <c r="B12" s="246"/>
      <c r="C12" s="177"/>
      <c r="D12" s="178"/>
      <c r="E12" s="53">
        <f t="shared" si="0"/>
        <v>0</v>
      </c>
      <c r="F12" s="247"/>
      <c r="G12" s="180"/>
      <c r="H12" s="176"/>
      <c r="I12" s="176"/>
      <c r="J12" s="176"/>
      <c r="K12" s="176"/>
    </row>
    <row r="13" spans="1:11" s="5" customFormat="1" ht="50" x14ac:dyDescent="0.25">
      <c r="A13" s="59">
        <v>8</v>
      </c>
      <c r="B13" s="246" t="s">
        <v>388</v>
      </c>
      <c r="C13" s="177">
        <v>50</v>
      </c>
      <c r="D13" s="178">
        <v>88</v>
      </c>
      <c r="E13" s="53">
        <f t="shared" si="0"/>
        <v>4400</v>
      </c>
      <c r="F13" s="247" t="s">
        <v>389</v>
      </c>
      <c r="G13" s="180" t="s">
        <v>48</v>
      </c>
      <c r="H13" s="176" t="s">
        <v>364</v>
      </c>
      <c r="I13" s="176" t="s">
        <v>171</v>
      </c>
      <c r="J13" s="176"/>
      <c r="K13" s="176"/>
    </row>
    <row r="14" spans="1:11" s="5" customFormat="1" ht="62.5" x14ac:dyDescent="0.25">
      <c r="A14" s="59">
        <v>9</v>
      </c>
      <c r="B14" s="246" t="s">
        <v>421</v>
      </c>
      <c r="C14" s="177">
        <v>1</v>
      </c>
      <c r="D14" s="178">
        <v>300</v>
      </c>
      <c r="E14" s="53">
        <f t="shared" si="0"/>
        <v>300</v>
      </c>
      <c r="F14" s="247" t="s">
        <v>444</v>
      </c>
      <c r="G14" s="180" t="s">
        <v>48</v>
      </c>
      <c r="H14" s="176" t="s">
        <v>387</v>
      </c>
      <c r="I14" s="176" t="s">
        <v>109</v>
      </c>
      <c r="J14" s="176"/>
      <c r="K14" s="176"/>
    </row>
    <row r="15" spans="1:11" s="5" customFormat="1" ht="13" x14ac:dyDescent="0.25">
      <c r="A15" s="59">
        <v>10</v>
      </c>
      <c r="B15" s="176"/>
      <c r="C15" s="177"/>
      <c r="D15" s="178"/>
      <c r="E15" s="53">
        <f t="shared" si="0"/>
        <v>0</v>
      </c>
      <c r="F15" s="234"/>
      <c r="G15" s="180"/>
      <c r="H15" s="176"/>
      <c r="I15" s="176"/>
      <c r="J15" s="176"/>
      <c r="K15" s="176"/>
    </row>
    <row r="16" spans="1:11" s="5" customFormat="1" ht="13" x14ac:dyDescent="0.25">
      <c r="A16" s="59">
        <v>11</v>
      </c>
      <c r="B16" s="176"/>
      <c r="C16" s="177"/>
      <c r="D16" s="178"/>
      <c r="E16" s="53">
        <f t="shared" si="0"/>
        <v>0</v>
      </c>
      <c r="F16" s="234"/>
      <c r="G16" s="180"/>
      <c r="H16" s="176"/>
      <c r="I16" s="176"/>
      <c r="J16" s="176"/>
      <c r="K16" s="176"/>
    </row>
    <row r="17" spans="1:11" s="5" customFormat="1" ht="13" x14ac:dyDescent="0.25">
      <c r="A17" s="59">
        <v>12</v>
      </c>
      <c r="B17" s="176"/>
      <c r="C17" s="177"/>
      <c r="D17" s="178"/>
      <c r="E17" s="53">
        <f t="shared" si="0"/>
        <v>0</v>
      </c>
      <c r="F17" s="234"/>
      <c r="G17" s="180"/>
      <c r="H17" s="176"/>
      <c r="I17" s="176"/>
      <c r="J17" s="176"/>
      <c r="K17" s="176"/>
    </row>
    <row r="18" spans="1:11" s="5" customFormat="1" ht="13" x14ac:dyDescent="0.25">
      <c r="A18" s="59">
        <v>13</v>
      </c>
      <c r="B18" s="176"/>
      <c r="C18" s="177"/>
      <c r="D18" s="178"/>
      <c r="E18" s="53">
        <f t="shared" si="0"/>
        <v>0</v>
      </c>
      <c r="F18" s="234"/>
      <c r="G18" s="180"/>
      <c r="H18" s="176"/>
      <c r="I18" s="176"/>
      <c r="J18" s="176"/>
      <c r="K18" s="176"/>
    </row>
    <row r="19" spans="1:11" s="5" customFormat="1" ht="13" x14ac:dyDescent="0.25">
      <c r="A19" s="59">
        <v>14</v>
      </c>
      <c r="B19" s="176"/>
      <c r="C19" s="177"/>
      <c r="D19" s="178"/>
      <c r="E19" s="53">
        <f t="shared" si="0"/>
        <v>0</v>
      </c>
      <c r="F19" s="234"/>
      <c r="G19" s="180"/>
      <c r="H19" s="176"/>
      <c r="I19" s="176"/>
      <c r="J19" s="176"/>
      <c r="K19" s="176"/>
    </row>
    <row r="20" spans="1:11" s="5" customFormat="1" ht="13" x14ac:dyDescent="0.25">
      <c r="A20" s="59">
        <v>15</v>
      </c>
      <c r="B20" s="176"/>
      <c r="C20" s="177"/>
      <c r="D20" s="178"/>
      <c r="E20" s="53">
        <f t="shared" si="0"/>
        <v>0</v>
      </c>
      <c r="F20" s="234"/>
      <c r="G20" s="180"/>
      <c r="H20" s="176"/>
      <c r="I20" s="176"/>
      <c r="J20" s="176"/>
      <c r="K20" s="176"/>
    </row>
    <row r="21" spans="1:11" s="5" customFormat="1" ht="13" x14ac:dyDescent="0.25">
      <c r="A21" s="59">
        <v>16</v>
      </c>
      <c r="B21" s="176"/>
      <c r="C21" s="177"/>
      <c r="D21" s="178"/>
      <c r="E21" s="53">
        <f t="shared" si="0"/>
        <v>0</v>
      </c>
      <c r="F21" s="234"/>
      <c r="G21" s="180"/>
      <c r="H21" s="176"/>
      <c r="I21" s="176"/>
      <c r="J21" s="176"/>
      <c r="K21" s="176"/>
    </row>
    <row r="22" spans="1:11" s="5" customFormat="1" ht="13" x14ac:dyDescent="0.25">
      <c r="A22" s="59">
        <v>17</v>
      </c>
      <c r="B22" s="176"/>
      <c r="C22" s="177"/>
      <c r="D22" s="178"/>
      <c r="E22" s="53">
        <f t="shared" si="0"/>
        <v>0</v>
      </c>
      <c r="F22" s="234"/>
      <c r="G22" s="180"/>
      <c r="H22" s="176"/>
      <c r="I22" s="176"/>
      <c r="J22" s="176"/>
      <c r="K22" s="176"/>
    </row>
    <row r="23" spans="1:11" s="5" customFormat="1" ht="13" x14ac:dyDescent="0.25">
      <c r="A23" s="59">
        <v>18</v>
      </c>
      <c r="B23" s="176"/>
      <c r="C23" s="177"/>
      <c r="D23" s="178"/>
      <c r="E23" s="53">
        <f t="shared" si="0"/>
        <v>0</v>
      </c>
      <c r="F23" s="234"/>
      <c r="G23" s="180"/>
      <c r="H23" s="176"/>
      <c r="I23" s="176"/>
      <c r="J23" s="176"/>
      <c r="K23" s="176"/>
    </row>
    <row r="24" spans="1:11" s="5" customFormat="1" ht="13" x14ac:dyDescent="0.25">
      <c r="A24" s="59">
        <v>19</v>
      </c>
      <c r="B24" s="176"/>
      <c r="C24" s="177"/>
      <c r="D24" s="178"/>
      <c r="E24" s="53">
        <f t="shared" si="0"/>
        <v>0</v>
      </c>
      <c r="F24" s="234"/>
      <c r="G24" s="180"/>
      <c r="H24" s="176"/>
      <c r="I24" s="176"/>
      <c r="J24" s="176"/>
      <c r="K24" s="176"/>
    </row>
    <row r="25" spans="1:11" s="5" customFormat="1" ht="13" x14ac:dyDescent="0.25">
      <c r="A25" s="59">
        <v>20</v>
      </c>
      <c r="B25" s="176"/>
      <c r="C25" s="177"/>
      <c r="D25" s="178"/>
      <c r="E25" s="53">
        <f t="shared" si="0"/>
        <v>0</v>
      </c>
      <c r="F25" s="234"/>
      <c r="G25" s="180"/>
      <c r="H25" s="176"/>
      <c r="I25" s="176"/>
      <c r="J25" s="176"/>
      <c r="K25" s="176"/>
    </row>
    <row r="26" spans="1:11" s="5" customFormat="1" ht="13" x14ac:dyDescent="0.25">
      <c r="A26" s="59">
        <v>21</v>
      </c>
      <c r="B26" s="176"/>
      <c r="C26" s="177"/>
      <c r="D26" s="178"/>
      <c r="E26" s="53">
        <f t="shared" si="0"/>
        <v>0</v>
      </c>
      <c r="F26" s="234"/>
      <c r="G26" s="180"/>
      <c r="H26" s="176"/>
      <c r="I26" s="176"/>
      <c r="J26" s="176"/>
      <c r="K26" s="176"/>
    </row>
    <row r="27" spans="1:11" s="5" customFormat="1" ht="13" x14ac:dyDescent="0.25">
      <c r="A27" s="59">
        <v>22</v>
      </c>
      <c r="B27" s="176"/>
      <c r="C27" s="177"/>
      <c r="D27" s="178"/>
      <c r="E27" s="53">
        <f t="shared" si="0"/>
        <v>0</v>
      </c>
      <c r="F27" s="234"/>
      <c r="G27" s="180"/>
      <c r="H27" s="176"/>
      <c r="I27" s="176"/>
      <c r="J27" s="176"/>
      <c r="K27" s="176"/>
    </row>
    <row r="28" spans="1:11" s="5" customFormat="1" ht="13" x14ac:dyDescent="0.25">
      <c r="A28" s="59">
        <v>23</v>
      </c>
      <c r="B28" s="176"/>
      <c r="C28" s="177"/>
      <c r="D28" s="178"/>
      <c r="E28" s="53">
        <f t="shared" si="0"/>
        <v>0</v>
      </c>
      <c r="F28" s="234"/>
      <c r="G28" s="180"/>
      <c r="H28" s="176"/>
      <c r="I28" s="176"/>
      <c r="J28" s="176"/>
      <c r="K28" s="176"/>
    </row>
    <row r="29" spans="1:11" s="5" customFormat="1" ht="13" x14ac:dyDescent="0.25">
      <c r="A29" s="59">
        <v>24</v>
      </c>
      <c r="B29" s="176"/>
      <c r="C29" s="177"/>
      <c r="D29" s="178"/>
      <c r="E29" s="53">
        <f t="shared" si="0"/>
        <v>0</v>
      </c>
      <c r="F29" s="234"/>
      <c r="G29" s="180"/>
      <c r="H29" s="176"/>
      <c r="I29" s="176"/>
      <c r="J29" s="176"/>
      <c r="K29" s="176"/>
    </row>
    <row r="30" spans="1:11" s="5" customFormat="1" ht="13" x14ac:dyDescent="0.25">
      <c r="A30" s="59">
        <v>25</v>
      </c>
      <c r="B30" s="176"/>
      <c r="C30" s="177"/>
      <c r="D30" s="178"/>
      <c r="E30" s="53">
        <f t="shared" si="0"/>
        <v>0</v>
      </c>
      <c r="F30" s="234"/>
      <c r="G30" s="180"/>
      <c r="H30" s="176"/>
      <c r="I30" s="176"/>
      <c r="J30" s="176"/>
      <c r="K30" s="176"/>
    </row>
    <row r="31" spans="1:11" s="19" customFormat="1" ht="24.75" customHeight="1" thickBot="1" x14ac:dyDescent="0.45">
      <c r="A31" s="55"/>
      <c r="B31" s="57"/>
      <c r="C31" s="499" t="s">
        <v>0</v>
      </c>
      <c r="D31" s="500"/>
      <c r="E31" s="50">
        <f>SUM(E6:E29)</f>
        <v>10550</v>
      </c>
      <c r="F31" s="47"/>
      <c r="G31" s="38"/>
      <c r="H31" s="223"/>
      <c r="I31" s="223"/>
      <c r="J31" s="223"/>
      <c r="K31" s="223"/>
    </row>
    <row r="32" spans="1:11" ht="18" customHeight="1" thickTop="1" x14ac:dyDescent="0.3">
      <c r="A32" s="30"/>
      <c r="B32" s="32"/>
      <c r="C32" s="44"/>
      <c r="D32" s="33"/>
      <c r="E32" s="33"/>
      <c r="F32" s="6"/>
      <c r="G32" s="6"/>
    </row>
    <row r="33" spans="7:7" ht="18" hidden="1" customHeight="1" x14ac:dyDescent="0.3"/>
    <row r="34" spans="7:7" ht="18" hidden="1" customHeight="1" x14ac:dyDescent="0.3"/>
    <row r="35" spans="7:7" ht="18" hidden="1" customHeight="1" x14ac:dyDescent="0.3"/>
    <row r="36" spans="7:7" ht="18" hidden="1" customHeight="1" x14ac:dyDescent="0.3"/>
    <row r="37" spans="7:7" ht="18" hidden="1" customHeight="1" x14ac:dyDescent="0.3">
      <c r="G37" s="8" t="s">
        <v>37</v>
      </c>
    </row>
    <row r="38" spans="7:7" ht="18" hidden="1" customHeight="1" x14ac:dyDescent="0.3">
      <c r="G38" s="8" t="s">
        <v>40</v>
      </c>
    </row>
    <row r="39" spans="7:7" ht="18" hidden="1" customHeight="1" x14ac:dyDescent="0.3">
      <c r="G39" s="8" t="s">
        <v>43</v>
      </c>
    </row>
    <row r="40" spans="7:7" ht="18" hidden="1" customHeight="1" x14ac:dyDescent="0.3">
      <c r="G40" s="8" t="s">
        <v>46</v>
      </c>
    </row>
    <row r="41" spans="7:7" ht="18" hidden="1" customHeight="1" x14ac:dyDescent="0.3">
      <c r="G41" s="8" t="s">
        <v>38</v>
      </c>
    </row>
    <row r="42" spans="7:7" ht="18" hidden="1" customHeight="1" x14ac:dyDescent="0.3">
      <c r="G42" s="8" t="s">
        <v>41</v>
      </c>
    </row>
    <row r="43" spans="7:7" ht="18" hidden="1" customHeight="1" x14ac:dyDescent="0.3">
      <c r="G43" s="8" t="s">
        <v>44</v>
      </c>
    </row>
    <row r="44" spans="7:7" ht="18" hidden="1" customHeight="1" x14ac:dyDescent="0.3">
      <c r="G44" s="8" t="s">
        <v>47</v>
      </c>
    </row>
    <row r="45" spans="7:7" ht="18" hidden="1" customHeight="1" x14ac:dyDescent="0.3">
      <c r="G45" s="8" t="s">
        <v>39</v>
      </c>
    </row>
    <row r="46" spans="7:7" ht="18" hidden="1" customHeight="1" x14ac:dyDescent="0.3">
      <c r="G46" s="8" t="s">
        <v>42</v>
      </c>
    </row>
    <row r="47" spans="7:7" ht="18" hidden="1" customHeight="1" x14ac:dyDescent="0.3">
      <c r="G47" s="8" t="s">
        <v>45</v>
      </c>
    </row>
    <row r="48" spans="7:7" ht="18" hidden="1" customHeight="1" x14ac:dyDescent="0.3">
      <c r="G48" s="8" t="s">
        <v>48</v>
      </c>
    </row>
    <row r="49" ht="18" hidden="1" customHeight="1" x14ac:dyDescent="0.3"/>
    <row r="50" ht="18" hidden="1" customHeight="1" x14ac:dyDescent="0.3"/>
    <row r="51" ht="18" hidden="1" customHeight="1" x14ac:dyDescent="0.3"/>
    <row r="52" ht="18" hidden="1" customHeight="1" x14ac:dyDescent="0.3"/>
    <row r="53" ht="18" hidden="1" customHeight="1" x14ac:dyDescent="0.3"/>
    <row r="54" ht="18" hidden="1" customHeight="1" x14ac:dyDescent="0.3"/>
    <row r="55" ht="18" hidden="1" customHeight="1" x14ac:dyDescent="0.3"/>
    <row r="56" ht="18" hidden="1" customHeight="1" x14ac:dyDescent="0.3"/>
    <row r="57" ht="18" hidden="1" customHeight="1" x14ac:dyDescent="0.3"/>
    <row r="58" ht="18" hidden="1" customHeight="1" x14ac:dyDescent="0.3"/>
    <row r="59" ht="18" hidden="1" customHeight="1" x14ac:dyDescent="0.3"/>
    <row r="60" ht="18" hidden="1" customHeight="1" x14ac:dyDescent="0.3"/>
    <row r="61" ht="18" hidden="1" customHeight="1" x14ac:dyDescent="0.3"/>
    <row r="62" ht="18" hidden="1" customHeight="1" x14ac:dyDescent="0.3"/>
    <row r="63" ht="18" hidden="1" customHeight="1" x14ac:dyDescent="0.3"/>
    <row r="64" ht="18" hidden="1" customHeight="1" x14ac:dyDescent="0.3"/>
    <row r="65" ht="18" hidden="1" customHeight="1" x14ac:dyDescent="0.3"/>
    <row r="66" ht="18" hidden="1" customHeight="1" x14ac:dyDescent="0.3"/>
    <row r="67" ht="18" hidden="1" customHeight="1" x14ac:dyDescent="0.3"/>
    <row r="68" ht="18" hidden="1" customHeight="1" x14ac:dyDescent="0.3"/>
    <row r="69" ht="18" hidden="1" customHeight="1" x14ac:dyDescent="0.3"/>
    <row r="70" ht="18" hidden="1" customHeight="1" x14ac:dyDescent="0.3"/>
    <row r="71" ht="18" hidden="1" customHeight="1" x14ac:dyDescent="0.3"/>
    <row r="72" ht="18" hidden="1" customHeight="1" x14ac:dyDescent="0.3"/>
    <row r="73" ht="18" hidden="1" customHeight="1" x14ac:dyDescent="0.3"/>
    <row r="74" ht="18" hidden="1" customHeight="1" x14ac:dyDescent="0.3"/>
    <row r="75" ht="18" hidden="1" customHeight="1" x14ac:dyDescent="0.3"/>
    <row r="76" ht="18" hidden="1" customHeight="1" x14ac:dyDescent="0.3"/>
    <row r="77" ht="18" hidden="1" customHeight="1" x14ac:dyDescent="0.3"/>
    <row r="78" ht="18" hidden="1" customHeight="1" x14ac:dyDescent="0.3"/>
    <row r="79" ht="18" hidden="1" customHeight="1" x14ac:dyDescent="0.3"/>
    <row r="80" ht="18" hidden="1" customHeight="1" x14ac:dyDescent="0.3"/>
    <row r="81" ht="18" hidden="1" customHeight="1" x14ac:dyDescent="0.3"/>
    <row r="82" ht="18" hidden="1" customHeight="1" x14ac:dyDescent="0.3"/>
    <row r="83" ht="18" hidden="1" customHeight="1" x14ac:dyDescent="0.3"/>
    <row r="84" ht="18" hidden="1" customHeight="1" x14ac:dyDescent="0.3"/>
    <row r="85" ht="18" hidden="1" customHeight="1" x14ac:dyDescent="0.3"/>
    <row r="86" ht="18" hidden="1" customHeight="1" x14ac:dyDescent="0.3"/>
    <row r="87" ht="18" hidden="1" customHeight="1" x14ac:dyDescent="0.3"/>
    <row r="88" ht="18" hidden="1" customHeight="1" x14ac:dyDescent="0.3"/>
    <row r="89" ht="18" hidden="1" customHeight="1" x14ac:dyDescent="0.3"/>
    <row r="90" ht="18" hidden="1" customHeight="1" x14ac:dyDescent="0.3"/>
    <row r="91" ht="18" hidden="1" customHeight="1" x14ac:dyDescent="0.3"/>
    <row r="92" ht="18" hidden="1" customHeight="1" x14ac:dyDescent="0.3"/>
    <row r="93" ht="18" hidden="1" customHeight="1" x14ac:dyDescent="0.3"/>
    <row r="94" ht="18" hidden="1" customHeight="1" x14ac:dyDescent="0.3"/>
    <row r="95" ht="18" hidden="1" customHeight="1" x14ac:dyDescent="0.3"/>
    <row r="96" ht="18" hidden="1" customHeight="1" x14ac:dyDescent="0.3"/>
    <row r="97" ht="18" hidden="1" customHeight="1" x14ac:dyDescent="0.3"/>
    <row r="98" ht="18" hidden="1" customHeight="1" x14ac:dyDescent="0.3"/>
    <row r="99" ht="18" hidden="1" customHeight="1" x14ac:dyDescent="0.3"/>
    <row r="100" ht="18" hidden="1" customHeight="1" x14ac:dyDescent="0.3"/>
    <row r="101" ht="18" hidden="1" customHeight="1" x14ac:dyDescent="0.3"/>
    <row r="102" ht="18" hidden="1" customHeight="1" x14ac:dyDescent="0.3"/>
    <row r="103" ht="18" hidden="1" customHeight="1" x14ac:dyDescent="0.3"/>
    <row r="104" ht="18" hidden="1" customHeight="1" x14ac:dyDescent="0.3"/>
    <row r="105" ht="18" hidden="1" customHeight="1" x14ac:dyDescent="0.3"/>
    <row r="106" ht="18" hidden="1" customHeight="1" x14ac:dyDescent="0.3"/>
    <row r="107" ht="18" hidden="1" customHeight="1" x14ac:dyDescent="0.3"/>
    <row r="108" ht="18" hidden="1" customHeight="1" x14ac:dyDescent="0.3"/>
    <row r="109" ht="18" hidden="1" customHeight="1" x14ac:dyDescent="0.3"/>
    <row r="110" ht="18" hidden="1" customHeight="1" x14ac:dyDescent="0.3"/>
    <row r="111" ht="18" hidden="1" customHeight="1" x14ac:dyDescent="0.3"/>
    <row r="112" ht="18" hidden="1" customHeight="1" x14ac:dyDescent="0.3"/>
    <row r="113" ht="18" hidden="1" customHeight="1" x14ac:dyDescent="0.3"/>
    <row r="114" ht="18" hidden="1" customHeight="1" x14ac:dyDescent="0.3"/>
    <row r="115" ht="18" hidden="1" customHeight="1" x14ac:dyDescent="0.3"/>
    <row r="116" ht="18" hidden="1" customHeight="1" x14ac:dyDescent="0.3"/>
    <row r="117" ht="18" hidden="1" customHeight="1" x14ac:dyDescent="0.3"/>
    <row r="118" ht="18" hidden="1" customHeight="1" x14ac:dyDescent="0.3"/>
    <row r="119" ht="18" hidden="1" customHeight="1" x14ac:dyDescent="0.3"/>
    <row r="120" ht="18" hidden="1" customHeight="1" x14ac:dyDescent="0.3"/>
    <row r="121" ht="18" hidden="1" customHeight="1" x14ac:dyDescent="0.3"/>
    <row r="122" ht="18" hidden="1" customHeight="1" x14ac:dyDescent="0.3"/>
    <row r="123" ht="18" hidden="1" customHeight="1" x14ac:dyDescent="0.3"/>
    <row r="124" ht="18" hidden="1" customHeight="1" x14ac:dyDescent="0.3"/>
    <row r="125" ht="18" hidden="1" customHeight="1" x14ac:dyDescent="0.3"/>
    <row r="126" ht="18" hidden="1" customHeight="1" x14ac:dyDescent="0.3"/>
    <row r="127" ht="18" hidden="1" customHeight="1" x14ac:dyDescent="0.3"/>
    <row r="128" ht="18" hidden="1" customHeight="1" x14ac:dyDescent="0.3"/>
    <row r="129" ht="18" hidden="1" customHeight="1" x14ac:dyDescent="0.3"/>
    <row r="130" ht="18" hidden="1" customHeight="1" x14ac:dyDescent="0.3"/>
    <row r="131" ht="18" hidden="1" customHeight="1" x14ac:dyDescent="0.3"/>
    <row r="132" ht="18" hidden="1" customHeight="1" x14ac:dyDescent="0.3"/>
    <row r="133" ht="18" hidden="1" customHeight="1" x14ac:dyDescent="0.3"/>
    <row r="134" ht="18" hidden="1" customHeight="1" x14ac:dyDescent="0.3"/>
  </sheetData>
  <sheetProtection algorithmName="SHA-512" hashValue="O4zNLIzr0hfpJ3Rws+u1lcVWsxnMahRJ8jogZQNMpLK526mdRJJQILY0eeqVeqhjkwljztL4Cuqz+UZRcJMHjA==" saltValue="j2TDqpn8ZBQtWUFxIcXoZg==" spinCount="100000" sheet="1" objects="1" scenarios="1" formatColumns="0" formatRows="0"/>
  <protectedRanges>
    <protectedRange sqref="B5:D30 F6:F30 F5:G5" name="Range1"/>
  </protectedRanges>
  <mergeCells count="8">
    <mergeCell ref="J1:K1"/>
    <mergeCell ref="B1:G1"/>
    <mergeCell ref="H2:K3"/>
    <mergeCell ref="C31:D31"/>
    <mergeCell ref="A2:A3"/>
    <mergeCell ref="B2:E3"/>
    <mergeCell ref="F2:G3"/>
    <mergeCell ref="H1:I1"/>
  </mergeCells>
  <dataValidations count="6">
    <dataValidation type="decimal" operator="greaterThanOrEqual" allowBlank="1" showInputMessage="1" showErrorMessage="1" error="numbers only" prompt="Total Quantity" sqref="C5:C30" xr:uid="{00000000-0002-0000-0900-000000000000}">
      <formula1>0</formula1>
    </dataValidation>
    <dataValidation type="whole" operator="greaterThanOrEqual" allowBlank="1" showInputMessage="1" showErrorMessage="1" error="Cost per unit" prompt="Cost per unit" sqref="D5:D30" xr:uid="{00000000-0002-0000-0900-000001000000}">
      <formula1>0</formula1>
    </dataValidation>
    <dataValidation type="whole" operator="greaterThanOrEqual" allowBlank="1" showInputMessage="1" showErrorMessage="1" error="numbers only" prompt="Total requested" sqref="E5:E30" xr:uid="{00000000-0002-0000-0900-000002000000}">
      <formula1>0</formula1>
    </dataValidation>
    <dataValidation type="textLength" allowBlank="1" showInputMessage="1" showErrorMessage="1" error="250 Character max" prompt="250 Character Max" sqref="B5:B30" xr:uid="{00000000-0002-0000-0900-000003000000}">
      <formula1>0</formula1>
      <formula2>250</formula2>
    </dataValidation>
    <dataValidation type="list" allowBlank="1" showInputMessage="1" showErrorMessage="1" sqref="G5:G30" xr:uid="{00000000-0002-0000-0900-000004000000}">
      <formula1>$G$37:$G$48</formula1>
    </dataValidation>
    <dataValidation type="textLength" allowBlank="1" showInputMessage="1" showErrorMessage="1" error="750 Character Max" promptTitle="Justification" prompt="750 Character Max" sqref="F5:F30" xr:uid="{00000000-0002-0000-0900-000005000000}">
      <formula1>0</formula1>
      <formula2>750</formula2>
    </dataValidation>
  </dataValidations>
  <pageMargins left="0.25" right="0.25" top="0.5" bottom="0.5" header="0.5" footer="0.25"/>
  <pageSetup paperSize="5" scale="65" orientation="landscape" blackAndWhite="1" r:id="rId1"/>
  <headerFooter alignWithMargins="0">
    <oddFooter>&amp;L&amp;F&amp;A&amp;R&amp;P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6000000}">
          <x14:formula1>
            <xm:f>Lists!$A$2:$A$5</xm:f>
          </x14:formula1>
          <xm:sqref>I4:K30</xm:sqref>
        </x14:dataValidation>
        <x14:dataValidation type="list" allowBlank="1" showInputMessage="1" showErrorMessage="1" error="750 max length" promptTitle="Justification" prompt="750 Character Maximum" xr:uid="{00000000-0002-0000-0900-000007000000}">
          <x14:formula1>
            <xm:f>Lists!$B$2:$B$8</xm:f>
          </x14:formula1>
          <xm:sqref>H4</xm:sqref>
        </x14:dataValidation>
        <x14:dataValidation type="list" allowBlank="1" showErrorMessage="1" error="750 max length" promptTitle="Justification" prompt="750 Character Maximum" xr:uid="{00000000-0002-0000-0900-000008000000}">
          <x14:formula1>
            <xm:f>Lists!$B$2:$B$8</xm:f>
          </x14:formula1>
          <xm:sqref>H5:H31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theme="3" tint="0.39997558519241921"/>
  </sheetPr>
  <dimension ref="A1:K134"/>
  <sheetViews>
    <sheetView zoomScale="80" zoomScaleNormal="80" workbookViewId="0">
      <selection activeCell="G6" sqref="G6"/>
    </sheetView>
  </sheetViews>
  <sheetFormatPr defaultColWidth="24.08984375" defaultRowHeight="18" customHeight="1" x14ac:dyDescent="0.25"/>
  <cols>
    <col min="1" max="1" width="10.90625" style="27" customWidth="1"/>
    <col min="2" max="2" width="30.90625" style="11" customWidth="1"/>
    <col min="3" max="3" width="15.90625" style="125" customWidth="1"/>
    <col min="4" max="5" width="13.90625" style="11" customWidth="1"/>
    <col min="6" max="6" width="15.90625" style="11" customWidth="1"/>
    <col min="7" max="7" width="75.90625" style="4" customWidth="1"/>
    <col min="8" max="11" width="18.90625" style="125" customWidth="1"/>
    <col min="12" max="16384" width="24.08984375" style="11"/>
  </cols>
  <sheetData>
    <row r="1" spans="1:11" s="72" customFormat="1" ht="30" customHeight="1" thickTop="1" thickBot="1" x14ac:dyDescent="0.3">
      <c r="A1" s="58"/>
      <c r="B1" s="493" t="s">
        <v>317</v>
      </c>
      <c r="C1" s="493"/>
      <c r="D1" s="493"/>
      <c r="E1" s="493"/>
      <c r="F1" s="493"/>
      <c r="G1" s="494"/>
      <c r="H1" s="220"/>
      <c r="I1" s="220"/>
      <c r="J1" s="220"/>
      <c r="K1" s="220"/>
    </row>
    <row r="2" spans="1:11" s="73" customFormat="1" ht="7.5" customHeight="1" x14ac:dyDescent="0.25">
      <c r="A2" s="78"/>
      <c r="B2" s="481" t="s">
        <v>75</v>
      </c>
      <c r="C2" s="482"/>
      <c r="D2" s="482"/>
      <c r="E2" s="482"/>
      <c r="F2" s="489"/>
      <c r="G2" s="481" t="s">
        <v>67</v>
      </c>
      <c r="H2" s="495"/>
      <c r="I2" s="496"/>
      <c r="J2" s="496"/>
      <c r="K2" s="496"/>
    </row>
    <row r="3" spans="1:11" s="73" customFormat="1" ht="36.75" customHeight="1" x14ac:dyDescent="0.25">
      <c r="A3" s="78"/>
      <c r="B3" s="483"/>
      <c r="C3" s="484"/>
      <c r="D3" s="484"/>
      <c r="E3" s="484"/>
      <c r="F3" s="490"/>
      <c r="G3" s="483"/>
      <c r="H3" s="497"/>
      <c r="I3" s="498"/>
      <c r="J3" s="498"/>
      <c r="K3" s="498"/>
    </row>
    <row r="4" spans="1:11" s="74" customFormat="1" ht="48" customHeight="1" x14ac:dyDescent="0.25">
      <c r="A4" s="48" t="s">
        <v>11</v>
      </c>
      <c r="B4" s="35" t="s">
        <v>70</v>
      </c>
      <c r="C4" s="21" t="s">
        <v>266</v>
      </c>
      <c r="D4" s="21" t="s">
        <v>68</v>
      </c>
      <c r="E4" s="21" t="s">
        <v>69</v>
      </c>
      <c r="F4" s="43" t="s">
        <v>14</v>
      </c>
      <c r="G4" s="35" t="s">
        <v>61</v>
      </c>
      <c r="H4" s="35" t="s">
        <v>261</v>
      </c>
      <c r="I4" s="35" t="s">
        <v>262</v>
      </c>
      <c r="J4" s="35" t="s">
        <v>262</v>
      </c>
      <c r="K4" s="35" t="s">
        <v>262</v>
      </c>
    </row>
    <row r="5" spans="1:11" s="45" customFormat="1" ht="54" x14ac:dyDescent="0.25">
      <c r="A5" s="51" t="s">
        <v>58</v>
      </c>
      <c r="B5" s="77" t="s">
        <v>55</v>
      </c>
      <c r="C5" s="122" t="s">
        <v>53</v>
      </c>
      <c r="D5" s="71">
        <v>42978</v>
      </c>
      <c r="E5" s="71">
        <v>43342</v>
      </c>
      <c r="F5" s="82">
        <v>8500</v>
      </c>
      <c r="G5" s="232" t="s">
        <v>73</v>
      </c>
      <c r="H5" s="42"/>
      <c r="I5" s="42"/>
      <c r="J5" s="42"/>
      <c r="K5" s="42"/>
    </row>
    <row r="6" spans="1:11" ht="50" x14ac:dyDescent="0.25">
      <c r="A6" s="59">
        <v>1</v>
      </c>
      <c r="B6" s="251" t="s">
        <v>411</v>
      </c>
      <c r="C6" s="248" t="s">
        <v>6</v>
      </c>
      <c r="D6" s="249">
        <v>44075</v>
      </c>
      <c r="E6" s="249">
        <v>44317</v>
      </c>
      <c r="F6" s="185">
        <v>9900</v>
      </c>
      <c r="G6" s="233" t="s">
        <v>449</v>
      </c>
      <c r="H6" s="246" t="s">
        <v>364</v>
      </c>
      <c r="I6" s="246" t="s">
        <v>109</v>
      </c>
      <c r="J6" s="246" t="s">
        <v>159</v>
      </c>
      <c r="K6" s="246" t="s">
        <v>190</v>
      </c>
    </row>
    <row r="7" spans="1:11" ht="50" x14ac:dyDescent="0.25">
      <c r="A7" s="59">
        <v>2</v>
      </c>
      <c r="B7" s="251" t="s">
        <v>412</v>
      </c>
      <c r="C7" s="248" t="s">
        <v>29</v>
      </c>
      <c r="D7" s="249">
        <v>44075</v>
      </c>
      <c r="E7" s="249">
        <v>44317</v>
      </c>
      <c r="F7" s="185">
        <v>15000</v>
      </c>
      <c r="G7" s="250" t="s">
        <v>407</v>
      </c>
      <c r="H7" s="246" t="s">
        <v>364</v>
      </c>
      <c r="I7" s="246" t="s">
        <v>109</v>
      </c>
      <c r="J7" s="246" t="s">
        <v>159</v>
      </c>
      <c r="K7" s="246" t="s">
        <v>190</v>
      </c>
    </row>
    <row r="8" spans="1:11" ht="50" x14ac:dyDescent="0.25">
      <c r="A8" s="59">
        <v>3</v>
      </c>
      <c r="B8" s="251" t="s">
        <v>413</v>
      </c>
      <c r="C8" s="248" t="s">
        <v>29</v>
      </c>
      <c r="D8" s="249">
        <v>44075</v>
      </c>
      <c r="E8" s="249">
        <v>44317</v>
      </c>
      <c r="F8" s="185">
        <v>10000</v>
      </c>
      <c r="G8" s="250" t="s">
        <v>408</v>
      </c>
      <c r="H8" s="246" t="s">
        <v>409</v>
      </c>
      <c r="I8" s="246" t="s">
        <v>109</v>
      </c>
      <c r="J8" s="246" t="s">
        <v>159</v>
      </c>
      <c r="K8" s="246" t="s">
        <v>190</v>
      </c>
    </row>
    <row r="9" spans="1:11" ht="50" x14ac:dyDescent="0.25">
      <c r="A9" s="59">
        <v>4</v>
      </c>
      <c r="B9" s="251" t="s">
        <v>414</v>
      </c>
      <c r="C9" s="248" t="s">
        <v>6</v>
      </c>
      <c r="D9" s="249">
        <v>44075</v>
      </c>
      <c r="E9" s="249">
        <v>44317</v>
      </c>
      <c r="F9" s="185">
        <v>2000</v>
      </c>
      <c r="G9" s="250" t="s">
        <v>410</v>
      </c>
      <c r="H9" s="246" t="s">
        <v>387</v>
      </c>
      <c r="I9" s="246" t="s">
        <v>109</v>
      </c>
      <c r="J9" s="246" t="s">
        <v>171</v>
      </c>
      <c r="K9" s="246" t="s">
        <v>190</v>
      </c>
    </row>
    <row r="10" spans="1:11" ht="13" x14ac:dyDescent="0.25">
      <c r="A10" s="59">
        <v>5</v>
      </c>
      <c r="B10" s="251"/>
      <c r="C10" s="248"/>
      <c r="D10" s="249"/>
      <c r="E10" s="249"/>
      <c r="F10" s="185"/>
      <c r="G10" s="250"/>
      <c r="H10" s="246"/>
      <c r="I10" s="246"/>
      <c r="J10" s="246"/>
      <c r="K10" s="246"/>
    </row>
    <row r="11" spans="1:11" ht="13" x14ac:dyDescent="0.25">
      <c r="A11" s="59">
        <v>6</v>
      </c>
      <c r="B11" s="182"/>
      <c r="C11" s="183"/>
      <c r="D11" s="184"/>
      <c r="E11" s="184"/>
      <c r="F11" s="185">
        <v>0</v>
      </c>
      <c r="G11" s="231"/>
      <c r="H11" s="176"/>
      <c r="I11" s="176"/>
      <c r="J11" s="176"/>
      <c r="K11" s="176"/>
    </row>
    <row r="12" spans="1:11" ht="13" x14ac:dyDescent="0.25">
      <c r="A12" s="59">
        <v>7</v>
      </c>
      <c r="B12" s="182"/>
      <c r="C12" s="183"/>
      <c r="D12" s="184"/>
      <c r="E12" s="184"/>
      <c r="F12" s="185">
        <v>0</v>
      </c>
      <c r="G12" s="231"/>
      <c r="H12" s="176"/>
      <c r="I12" s="176"/>
      <c r="J12" s="176"/>
      <c r="K12" s="176"/>
    </row>
    <row r="13" spans="1:11" ht="13" x14ac:dyDescent="0.25">
      <c r="A13" s="59">
        <v>8</v>
      </c>
      <c r="B13" s="182"/>
      <c r="C13" s="183"/>
      <c r="D13" s="184"/>
      <c r="E13" s="184"/>
      <c r="F13" s="185">
        <v>0</v>
      </c>
      <c r="G13" s="231"/>
      <c r="H13" s="176"/>
      <c r="I13" s="176"/>
      <c r="J13" s="176"/>
      <c r="K13" s="176"/>
    </row>
    <row r="14" spans="1:11" ht="13" x14ac:dyDescent="0.25">
      <c r="A14" s="59">
        <v>9</v>
      </c>
      <c r="B14" s="182"/>
      <c r="C14" s="183"/>
      <c r="D14" s="184"/>
      <c r="E14" s="184"/>
      <c r="F14" s="185">
        <v>0</v>
      </c>
      <c r="G14" s="231"/>
      <c r="H14" s="176"/>
      <c r="I14" s="176"/>
      <c r="J14" s="176"/>
      <c r="K14" s="176"/>
    </row>
    <row r="15" spans="1:11" ht="13" x14ac:dyDescent="0.25">
      <c r="A15" s="59">
        <v>10</v>
      </c>
      <c r="B15" s="182"/>
      <c r="C15" s="183"/>
      <c r="D15" s="184"/>
      <c r="E15" s="184"/>
      <c r="F15" s="185">
        <v>0</v>
      </c>
      <c r="G15" s="231"/>
      <c r="H15" s="176"/>
      <c r="I15" s="176"/>
      <c r="J15" s="176"/>
      <c r="K15" s="176"/>
    </row>
    <row r="16" spans="1:11" ht="13" x14ac:dyDescent="0.25">
      <c r="A16" s="59">
        <v>11</v>
      </c>
      <c r="B16" s="182"/>
      <c r="C16" s="183"/>
      <c r="D16" s="184"/>
      <c r="E16" s="184"/>
      <c r="F16" s="185">
        <v>0</v>
      </c>
      <c r="G16" s="231"/>
      <c r="H16" s="176"/>
      <c r="I16" s="176"/>
      <c r="J16" s="176"/>
      <c r="K16" s="176"/>
    </row>
    <row r="17" spans="1:11" ht="13" x14ac:dyDescent="0.25">
      <c r="A17" s="59">
        <v>12</v>
      </c>
      <c r="B17" s="182"/>
      <c r="C17" s="183"/>
      <c r="D17" s="184"/>
      <c r="E17" s="184"/>
      <c r="F17" s="185">
        <v>0</v>
      </c>
      <c r="G17" s="231"/>
      <c r="H17" s="176"/>
      <c r="I17" s="176"/>
      <c r="J17" s="176"/>
      <c r="K17" s="176"/>
    </row>
    <row r="18" spans="1:11" ht="13" x14ac:dyDescent="0.25">
      <c r="A18" s="59">
        <v>13</v>
      </c>
      <c r="B18" s="182"/>
      <c r="C18" s="183"/>
      <c r="D18" s="184"/>
      <c r="E18" s="184"/>
      <c r="F18" s="185">
        <v>0</v>
      </c>
      <c r="G18" s="231"/>
      <c r="H18" s="176"/>
      <c r="I18" s="176"/>
      <c r="J18" s="176"/>
      <c r="K18" s="176"/>
    </row>
    <row r="19" spans="1:11" ht="13" x14ac:dyDescent="0.25">
      <c r="A19" s="59">
        <v>14</v>
      </c>
      <c r="B19" s="182"/>
      <c r="C19" s="183"/>
      <c r="D19" s="184"/>
      <c r="E19" s="184"/>
      <c r="F19" s="185">
        <v>0</v>
      </c>
      <c r="G19" s="231"/>
      <c r="H19" s="176"/>
      <c r="I19" s="176"/>
      <c r="J19" s="176"/>
      <c r="K19" s="176"/>
    </row>
    <row r="20" spans="1:11" ht="13" x14ac:dyDescent="0.25">
      <c r="A20" s="59">
        <v>15</v>
      </c>
      <c r="B20" s="182"/>
      <c r="C20" s="183"/>
      <c r="D20" s="184"/>
      <c r="E20" s="184"/>
      <c r="F20" s="185">
        <v>0</v>
      </c>
      <c r="G20" s="231"/>
      <c r="H20" s="176"/>
      <c r="I20" s="176"/>
      <c r="J20" s="176"/>
      <c r="K20" s="176"/>
    </row>
    <row r="21" spans="1:11" ht="13" x14ac:dyDescent="0.25">
      <c r="A21" s="59">
        <v>16</v>
      </c>
      <c r="B21" s="182"/>
      <c r="C21" s="183"/>
      <c r="D21" s="184"/>
      <c r="E21" s="184"/>
      <c r="F21" s="185">
        <v>0</v>
      </c>
      <c r="G21" s="231"/>
      <c r="H21" s="176"/>
      <c r="I21" s="176"/>
      <c r="J21" s="176"/>
      <c r="K21" s="176"/>
    </row>
    <row r="22" spans="1:11" ht="13" x14ac:dyDescent="0.25">
      <c r="A22" s="59">
        <v>17</v>
      </c>
      <c r="B22" s="182"/>
      <c r="C22" s="183"/>
      <c r="D22" s="184"/>
      <c r="E22" s="184"/>
      <c r="F22" s="185">
        <v>0</v>
      </c>
      <c r="G22" s="231"/>
      <c r="H22" s="176"/>
      <c r="I22" s="176"/>
      <c r="J22" s="176"/>
      <c r="K22" s="176"/>
    </row>
    <row r="23" spans="1:11" ht="13" x14ac:dyDescent="0.25">
      <c r="A23" s="59">
        <v>18</v>
      </c>
      <c r="B23" s="182"/>
      <c r="C23" s="183"/>
      <c r="D23" s="184"/>
      <c r="E23" s="184"/>
      <c r="F23" s="185">
        <v>0</v>
      </c>
      <c r="G23" s="231"/>
      <c r="H23" s="176"/>
      <c r="I23" s="176"/>
      <c r="J23" s="176"/>
      <c r="K23" s="176"/>
    </row>
    <row r="24" spans="1:11" ht="13" x14ac:dyDescent="0.25">
      <c r="A24" s="59">
        <v>19</v>
      </c>
      <c r="B24" s="182"/>
      <c r="C24" s="183"/>
      <c r="D24" s="184"/>
      <c r="E24" s="184"/>
      <c r="F24" s="185">
        <v>0</v>
      </c>
      <c r="G24" s="231"/>
      <c r="H24" s="176"/>
      <c r="I24" s="176"/>
      <c r="J24" s="176"/>
      <c r="K24" s="176"/>
    </row>
    <row r="25" spans="1:11" ht="13" x14ac:dyDescent="0.25">
      <c r="A25" s="59">
        <v>20</v>
      </c>
      <c r="B25" s="182"/>
      <c r="C25" s="183"/>
      <c r="D25" s="184"/>
      <c r="E25" s="184"/>
      <c r="F25" s="185">
        <v>0</v>
      </c>
      <c r="G25" s="231"/>
      <c r="H25" s="176"/>
      <c r="I25" s="176"/>
      <c r="J25" s="176"/>
      <c r="K25" s="176"/>
    </row>
    <row r="26" spans="1:11" ht="13" x14ac:dyDescent="0.25">
      <c r="A26" s="59">
        <v>21</v>
      </c>
      <c r="B26" s="182"/>
      <c r="C26" s="183"/>
      <c r="D26" s="184"/>
      <c r="E26" s="184"/>
      <c r="F26" s="185">
        <v>0</v>
      </c>
      <c r="G26" s="231"/>
      <c r="H26" s="176"/>
      <c r="I26" s="176"/>
      <c r="J26" s="176"/>
      <c r="K26" s="176"/>
    </row>
    <row r="27" spans="1:11" ht="13" x14ac:dyDescent="0.25">
      <c r="A27" s="59">
        <v>22</v>
      </c>
      <c r="B27" s="182"/>
      <c r="C27" s="183"/>
      <c r="D27" s="184"/>
      <c r="E27" s="184"/>
      <c r="F27" s="185">
        <v>0</v>
      </c>
      <c r="G27" s="231"/>
      <c r="H27" s="176"/>
      <c r="I27" s="176"/>
      <c r="J27" s="176"/>
      <c r="K27" s="176"/>
    </row>
    <row r="28" spans="1:11" ht="13" x14ac:dyDescent="0.25">
      <c r="A28" s="59">
        <v>23</v>
      </c>
      <c r="B28" s="182"/>
      <c r="C28" s="183"/>
      <c r="D28" s="184"/>
      <c r="E28" s="184"/>
      <c r="F28" s="185">
        <v>0</v>
      </c>
      <c r="G28" s="231"/>
      <c r="H28" s="176"/>
      <c r="I28" s="176"/>
      <c r="J28" s="176"/>
      <c r="K28" s="176"/>
    </row>
    <row r="29" spans="1:11" ht="13" x14ac:dyDescent="0.25">
      <c r="A29" s="59">
        <v>24</v>
      </c>
      <c r="B29" s="182"/>
      <c r="C29" s="183"/>
      <c r="D29" s="184"/>
      <c r="E29" s="184"/>
      <c r="F29" s="185">
        <v>0</v>
      </c>
      <c r="G29" s="231"/>
      <c r="H29" s="176"/>
      <c r="I29" s="176"/>
      <c r="J29" s="176"/>
      <c r="K29" s="176"/>
    </row>
    <row r="30" spans="1:11" ht="13.5" thickBot="1" x14ac:dyDescent="0.3">
      <c r="A30" s="59">
        <v>25</v>
      </c>
      <c r="B30" s="186"/>
      <c r="C30" s="187"/>
      <c r="D30" s="188"/>
      <c r="E30" s="188"/>
      <c r="F30" s="185">
        <v>0</v>
      </c>
      <c r="G30" s="231"/>
      <c r="H30" s="176"/>
      <c r="I30" s="176"/>
      <c r="J30" s="176"/>
      <c r="K30" s="176"/>
    </row>
    <row r="31" spans="1:11" s="41" customFormat="1" ht="24.9" customHeight="1" thickBot="1" x14ac:dyDescent="0.3">
      <c r="A31" s="79"/>
      <c r="B31" s="80"/>
      <c r="C31" s="123"/>
      <c r="D31" s="81"/>
      <c r="E31" s="129" t="s">
        <v>59</v>
      </c>
      <c r="F31" s="86">
        <f>SUM(F6:F30)</f>
        <v>36900</v>
      </c>
      <c r="G31" s="40"/>
      <c r="H31" s="223"/>
      <c r="I31" s="223"/>
      <c r="J31" s="223"/>
      <c r="K31" s="223"/>
    </row>
    <row r="32" spans="1:11" ht="18" customHeight="1" thickTop="1" x14ac:dyDescent="0.25">
      <c r="A32" s="28"/>
      <c r="B32" s="12"/>
      <c r="C32" s="24"/>
      <c r="D32" s="501"/>
      <c r="E32" s="501"/>
      <c r="F32" s="76"/>
      <c r="G32" s="12"/>
    </row>
    <row r="33" spans="1:6" ht="18" hidden="1" customHeight="1" x14ac:dyDescent="0.25">
      <c r="A33" s="88"/>
      <c r="B33" s="24"/>
      <c r="C33" s="124"/>
      <c r="D33" s="75"/>
      <c r="E33" s="75"/>
      <c r="F33" s="76"/>
    </row>
    <row r="34" spans="1:6" ht="18" hidden="1" customHeight="1" x14ac:dyDescent="0.25">
      <c r="A34" s="28"/>
      <c r="B34" s="12"/>
      <c r="C34" s="24"/>
      <c r="D34" s="12"/>
      <c r="E34" s="12"/>
      <c r="F34" s="12"/>
    </row>
    <row r="35" spans="1:6" ht="18" hidden="1" customHeight="1" x14ac:dyDescent="0.25">
      <c r="A35" s="28"/>
      <c r="B35" s="12"/>
      <c r="C35" s="24"/>
      <c r="D35" s="12"/>
      <c r="E35" s="12"/>
      <c r="F35" s="12"/>
    </row>
    <row r="36" spans="1:6" ht="18" hidden="1" customHeight="1" x14ac:dyDescent="0.25">
      <c r="A36" s="28"/>
      <c r="B36" s="12"/>
      <c r="C36" s="24"/>
      <c r="D36" s="12"/>
      <c r="E36" s="12"/>
      <c r="F36" s="12"/>
    </row>
    <row r="37" spans="1:6" ht="18" hidden="1" customHeight="1" x14ac:dyDescent="0.25"/>
    <row r="38" spans="1:6" ht="18" hidden="1" customHeight="1" x14ac:dyDescent="0.25"/>
    <row r="39" spans="1:6" ht="18" hidden="1" customHeight="1" x14ac:dyDescent="0.25">
      <c r="C39" s="13" t="s">
        <v>6</v>
      </c>
    </row>
    <row r="40" spans="1:6" ht="18" hidden="1" customHeight="1" x14ac:dyDescent="0.25">
      <c r="C40" s="13" t="s">
        <v>53</v>
      </c>
    </row>
    <row r="41" spans="1:6" ht="18" hidden="1" customHeight="1" x14ac:dyDescent="0.25">
      <c r="C41" s="13" t="s">
        <v>51</v>
      </c>
    </row>
    <row r="42" spans="1:6" ht="18" hidden="1" customHeight="1" x14ac:dyDescent="0.25">
      <c r="C42" s="13" t="s">
        <v>54</v>
      </c>
    </row>
    <row r="43" spans="1:6" ht="18" hidden="1" customHeight="1" x14ac:dyDescent="0.25">
      <c r="C43" s="7" t="s">
        <v>16</v>
      </c>
    </row>
    <row r="44" spans="1:6" ht="18" hidden="1" customHeight="1" x14ac:dyDescent="0.25">
      <c r="C44" s="7" t="s">
        <v>17</v>
      </c>
    </row>
    <row r="45" spans="1:6" ht="18" hidden="1" customHeight="1" x14ac:dyDescent="0.25">
      <c r="C45" s="7" t="s">
        <v>18</v>
      </c>
    </row>
    <row r="46" spans="1:6" ht="18" hidden="1" customHeight="1" x14ac:dyDescent="0.25">
      <c r="C46" s="7" t="s">
        <v>19</v>
      </c>
    </row>
    <row r="47" spans="1:6" ht="18" hidden="1" customHeight="1" x14ac:dyDescent="0.25">
      <c r="C47" s="7" t="s">
        <v>20</v>
      </c>
    </row>
    <row r="48" spans="1:6" ht="18" hidden="1" customHeight="1" x14ac:dyDescent="0.25">
      <c r="C48" s="7" t="s">
        <v>21</v>
      </c>
    </row>
    <row r="49" spans="3:3" ht="18" hidden="1" customHeight="1" x14ac:dyDescent="0.25">
      <c r="C49" s="7" t="s">
        <v>22</v>
      </c>
    </row>
    <row r="50" spans="3:3" ht="18" hidden="1" customHeight="1" x14ac:dyDescent="0.25">
      <c r="C50" s="7" t="s">
        <v>34</v>
      </c>
    </row>
    <row r="51" spans="3:3" ht="18" hidden="1" customHeight="1" x14ac:dyDescent="0.25">
      <c r="C51" s="7" t="s">
        <v>23</v>
      </c>
    </row>
    <row r="52" spans="3:3" ht="18" hidden="1" customHeight="1" x14ac:dyDescent="0.25">
      <c r="C52" s="7" t="s">
        <v>24</v>
      </c>
    </row>
    <row r="53" spans="3:3" ht="18" hidden="1" customHeight="1" x14ac:dyDescent="0.25">
      <c r="C53" s="7" t="s">
        <v>25</v>
      </c>
    </row>
    <row r="54" spans="3:3" ht="18" hidden="1" customHeight="1" x14ac:dyDescent="0.25">
      <c r="C54" s="7" t="s">
        <v>26</v>
      </c>
    </row>
    <row r="55" spans="3:3" ht="18" hidden="1" customHeight="1" x14ac:dyDescent="0.25">
      <c r="C55" s="7" t="s">
        <v>27</v>
      </c>
    </row>
    <row r="56" spans="3:3" ht="18" hidden="1" customHeight="1" x14ac:dyDescent="0.25">
      <c r="C56" s="7" t="s">
        <v>28</v>
      </c>
    </row>
    <row r="57" spans="3:3" ht="18" hidden="1" customHeight="1" x14ac:dyDescent="0.25">
      <c r="C57" s="7" t="s">
        <v>29</v>
      </c>
    </row>
    <row r="58" spans="3:3" ht="18" hidden="1" customHeight="1" x14ac:dyDescent="0.25">
      <c r="C58" s="7" t="s">
        <v>30</v>
      </c>
    </row>
    <row r="59" spans="3:3" ht="18" hidden="1" customHeight="1" x14ac:dyDescent="0.25">
      <c r="C59" s="7" t="s">
        <v>31</v>
      </c>
    </row>
    <row r="60" spans="3:3" ht="18" hidden="1" customHeight="1" x14ac:dyDescent="0.25">
      <c r="C60" s="7" t="s">
        <v>32</v>
      </c>
    </row>
    <row r="61" spans="3:3" ht="18" hidden="1" customHeight="1" x14ac:dyDescent="0.25">
      <c r="C61" s="7" t="s">
        <v>33</v>
      </c>
    </row>
    <row r="62" spans="3:3" ht="18" hidden="1" customHeight="1" x14ac:dyDescent="0.25">
      <c r="C62" s="7" t="s">
        <v>36</v>
      </c>
    </row>
    <row r="63" spans="3:3" ht="18" hidden="1" customHeight="1" x14ac:dyDescent="0.25">
      <c r="C63" s="7" t="s">
        <v>35</v>
      </c>
    </row>
    <row r="64" spans="3:3" ht="18" hidden="1" customHeight="1" x14ac:dyDescent="0.25"/>
    <row r="65" ht="18" hidden="1" customHeight="1" x14ac:dyDescent="0.25"/>
    <row r="66" ht="18" hidden="1" customHeight="1" x14ac:dyDescent="0.25"/>
    <row r="67" ht="18" hidden="1" customHeight="1" x14ac:dyDescent="0.25"/>
    <row r="68" ht="18" hidden="1" customHeight="1" x14ac:dyDescent="0.25"/>
    <row r="69" ht="18" hidden="1" customHeight="1" x14ac:dyDescent="0.25"/>
    <row r="70" ht="18" hidden="1" customHeight="1" x14ac:dyDescent="0.25"/>
    <row r="71" ht="18" hidden="1" customHeight="1" x14ac:dyDescent="0.25"/>
    <row r="72" ht="18" hidden="1" customHeight="1" x14ac:dyDescent="0.25"/>
    <row r="73" ht="18" hidden="1" customHeight="1" x14ac:dyDescent="0.25"/>
    <row r="74" ht="18" hidden="1" customHeight="1" x14ac:dyDescent="0.25"/>
    <row r="75" ht="18" hidden="1" customHeight="1" x14ac:dyDescent="0.25"/>
    <row r="76" ht="18" hidden="1" customHeight="1" x14ac:dyDescent="0.25"/>
    <row r="77" ht="18" hidden="1" customHeight="1" x14ac:dyDescent="0.25"/>
    <row r="78" ht="18" hidden="1" customHeight="1" x14ac:dyDescent="0.25"/>
    <row r="79" ht="18" hidden="1" customHeight="1" x14ac:dyDescent="0.25"/>
    <row r="80" ht="18" hidden="1" customHeight="1" x14ac:dyDescent="0.25"/>
    <row r="81" ht="18" hidden="1" customHeight="1" x14ac:dyDescent="0.25"/>
    <row r="82" ht="18" hidden="1" customHeight="1" x14ac:dyDescent="0.25"/>
    <row r="83" ht="18" hidden="1" customHeight="1" x14ac:dyDescent="0.25"/>
    <row r="84" ht="18" hidden="1" customHeight="1" x14ac:dyDescent="0.25"/>
    <row r="85" ht="18" hidden="1" customHeight="1" x14ac:dyDescent="0.25"/>
    <row r="86" ht="18" hidden="1" customHeight="1" x14ac:dyDescent="0.25"/>
    <row r="87" ht="18" hidden="1" customHeight="1" x14ac:dyDescent="0.25"/>
    <row r="88" ht="18" hidden="1" customHeight="1" x14ac:dyDescent="0.25"/>
    <row r="89" ht="18" hidden="1" customHeight="1" x14ac:dyDescent="0.25"/>
    <row r="90" ht="18" hidden="1" customHeight="1" x14ac:dyDescent="0.25"/>
    <row r="91" ht="18" hidden="1" customHeight="1" x14ac:dyDescent="0.25"/>
    <row r="92" ht="18" hidden="1" customHeight="1" x14ac:dyDescent="0.25"/>
    <row r="93" ht="18" hidden="1" customHeight="1" x14ac:dyDescent="0.25"/>
    <row r="94" ht="18" hidden="1" customHeight="1" x14ac:dyDescent="0.25"/>
    <row r="95" ht="18" hidden="1" customHeight="1" x14ac:dyDescent="0.25"/>
    <row r="96" ht="18" hidden="1" customHeight="1" x14ac:dyDescent="0.25"/>
    <row r="97" ht="18" hidden="1" customHeight="1" x14ac:dyDescent="0.25"/>
    <row r="98" ht="18" hidden="1" customHeight="1" x14ac:dyDescent="0.25"/>
    <row r="99" ht="18" hidden="1" customHeight="1" x14ac:dyDescent="0.25"/>
    <row r="100" ht="18" hidden="1" customHeight="1" x14ac:dyDescent="0.25"/>
    <row r="101" ht="18" hidden="1" customHeight="1" x14ac:dyDescent="0.25"/>
    <row r="102" ht="18" hidden="1" customHeight="1" x14ac:dyDescent="0.25"/>
    <row r="103" ht="18" hidden="1" customHeight="1" x14ac:dyDescent="0.25"/>
    <row r="104" ht="18" hidden="1" customHeight="1" x14ac:dyDescent="0.25"/>
    <row r="105" ht="18" hidden="1" customHeight="1" x14ac:dyDescent="0.25"/>
    <row r="106" ht="18" hidden="1" customHeight="1" x14ac:dyDescent="0.25"/>
    <row r="107" ht="18" hidden="1" customHeight="1" x14ac:dyDescent="0.25"/>
    <row r="108" ht="18" hidden="1" customHeight="1" x14ac:dyDescent="0.25"/>
    <row r="109" ht="18" hidden="1" customHeight="1" x14ac:dyDescent="0.25"/>
    <row r="110" ht="18" hidden="1" customHeight="1" x14ac:dyDescent="0.25"/>
    <row r="111" ht="18" hidden="1" customHeight="1" x14ac:dyDescent="0.25"/>
    <row r="112" ht="18" hidden="1" customHeight="1" x14ac:dyDescent="0.25"/>
    <row r="113" ht="18" hidden="1" customHeight="1" x14ac:dyDescent="0.25"/>
    <row r="114" ht="18" hidden="1" customHeight="1" x14ac:dyDescent="0.25"/>
    <row r="115" ht="18" hidden="1" customHeight="1" x14ac:dyDescent="0.25"/>
    <row r="116" ht="18" hidden="1" customHeight="1" x14ac:dyDescent="0.25"/>
    <row r="117" ht="18" hidden="1" customHeight="1" x14ac:dyDescent="0.25"/>
    <row r="118" ht="18" hidden="1" customHeight="1" x14ac:dyDescent="0.25"/>
    <row r="119" ht="18" hidden="1" customHeight="1" x14ac:dyDescent="0.25"/>
    <row r="120" ht="18" hidden="1" customHeight="1" x14ac:dyDescent="0.25"/>
    <row r="121" ht="18" hidden="1" customHeight="1" x14ac:dyDescent="0.25"/>
    <row r="122" ht="18" hidden="1" customHeight="1" x14ac:dyDescent="0.25"/>
    <row r="123" ht="18" hidden="1" customHeight="1" x14ac:dyDescent="0.25"/>
    <row r="124" ht="18" hidden="1" customHeight="1" x14ac:dyDescent="0.25"/>
    <row r="125" ht="18" hidden="1" customHeight="1" x14ac:dyDescent="0.25"/>
    <row r="126" ht="18" hidden="1" customHeight="1" x14ac:dyDescent="0.25"/>
    <row r="127" ht="18" hidden="1" customHeight="1" x14ac:dyDescent="0.25"/>
    <row r="128" ht="18" hidden="1" customHeight="1" x14ac:dyDescent="0.25"/>
    <row r="129" ht="18" hidden="1" customHeight="1" x14ac:dyDescent="0.25"/>
    <row r="130" ht="18" hidden="1" customHeight="1" x14ac:dyDescent="0.25"/>
    <row r="131" ht="18" hidden="1" customHeight="1" x14ac:dyDescent="0.25"/>
    <row r="132" ht="18" hidden="1" customHeight="1" x14ac:dyDescent="0.25"/>
    <row r="133" ht="18" hidden="1" customHeight="1" x14ac:dyDescent="0.25"/>
    <row r="134" ht="18" hidden="1" customHeight="1" x14ac:dyDescent="0.25"/>
  </sheetData>
  <sheetProtection algorithmName="SHA-512" hashValue="PLy/UCnwTm49K8pn4dq/hntcSnGb/T0Mh6HoKmUMXV2dScv6CTl9lTJFYaTZlTSz0ZVHBcYsNWlUqYbrzgfSYA==" saltValue="12O7rRjHGMhoIfzdG40RWQ==" spinCount="100000" sheet="1" objects="1" scenarios="1" formatColumns="0" formatRows="0"/>
  <protectedRanges>
    <protectedRange sqref="C5:F30 C33:F33" name="Range1_4_1"/>
    <protectedRange sqref="G5:G30" name="Range1"/>
  </protectedRanges>
  <mergeCells count="5">
    <mergeCell ref="H2:K3"/>
    <mergeCell ref="B1:G1"/>
    <mergeCell ref="D32:E32"/>
    <mergeCell ref="G2:G3"/>
    <mergeCell ref="B2:F3"/>
  </mergeCells>
  <dataValidations count="7">
    <dataValidation type="date" operator="greaterThanOrEqual" allowBlank="1" showInputMessage="1" showErrorMessage="1" errorTitle="End date" error="Must end after start date" promptTitle="End Date" prompt="i.e. 06/30/2013" sqref="E33 E5:E30" xr:uid="{00000000-0002-0000-0A00-000000000000}">
      <formula1>D5</formula1>
    </dataValidation>
    <dataValidation type="date" operator="greaterThanOrEqual" allowBlank="1" showInputMessage="1" showErrorMessage="1" errorTitle="Dates" error="Must start after 30 Aug 06" promptTitle="Start Date" prompt="i.e. 08/31/2007" sqref="D33 D5" xr:uid="{00000000-0002-0000-0A00-000001000000}">
      <formula1>41091</formula1>
    </dataValidation>
    <dataValidation type="whole" operator="greaterThanOrEqual" allowBlank="1" showInputMessage="1" showErrorMessage="1" error="numbers only" prompt="Total for this contract item" sqref="F33 F5:F30" xr:uid="{00000000-0002-0000-0A00-000002000000}">
      <formula1>0</formula1>
    </dataValidation>
    <dataValidation type="date" operator="greaterThanOrEqual" allowBlank="1" showInputMessage="1" showErrorMessage="1" errorTitle="Dates" error="Must start after 30 Aug 06" promptTitle="Start Date" prompt="i.e. 07/01/2012" sqref="D6:D30" xr:uid="{00000000-0002-0000-0A00-000003000000}">
      <formula1>41091</formula1>
    </dataValidation>
    <dataValidation type="list" operator="greaterThanOrEqual" allowBlank="1" showInputMessage="1" showErrorMessage="1" errorTitle="numbers only" sqref="C5:C30" xr:uid="{00000000-0002-0000-0A00-000004000000}">
      <formula1>$C$39:$C$63</formula1>
    </dataValidation>
    <dataValidation type="textLength" allowBlank="1" showInputMessage="1" showErrorMessage="1" error="750 Character Max" promptTitle="Justification" prompt="750 Character Max" sqref="G5:G30" xr:uid="{00000000-0002-0000-0A00-000005000000}">
      <formula1>0</formula1>
      <formula2>750</formula2>
    </dataValidation>
    <dataValidation type="list" operator="greaterThanOrEqual" allowBlank="1" showInputMessage="1" showErrorMessage="1" errorTitle="numbers only" sqref="C33" xr:uid="{00000000-0002-0000-0A00-000006000000}">
      <formula1>#REF!</formula1>
    </dataValidation>
  </dataValidations>
  <pageMargins left="0.25" right="0.25" top="0.5" bottom="0.5" header="0.5" footer="0.25"/>
  <pageSetup paperSize="5" scale="75" orientation="landscape" blackAndWhite="1" r:id="rId1"/>
  <headerFooter alignWithMargins="0">
    <oddFooter>&amp;L&amp;F&amp;A&amp;R&amp;P</oddFooter>
  </headerFooter>
  <ignoredErrors>
    <ignoredError sqref="F31" formulaRange="1"/>
  </ignoredErrors>
  <extLst>
    <ext xmlns:x14="http://schemas.microsoft.com/office/spreadsheetml/2009/9/main" uri="{CCE6A557-97BC-4b89-ADB6-D9C93CAAB3DF}">
      <x14:dataValidations xmlns:xm="http://schemas.microsoft.com/office/excel/2006/main" count="3">
        <x14:dataValidation type="list" allowBlank="1" showErrorMessage="1" error="750 max length" promptTitle="Justification" prompt="750 Character Maximum" xr:uid="{00000000-0002-0000-0A00-000007000000}">
          <x14:formula1>
            <xm:f>Lists!$B$2:$B$8</xm:f>
          </x14:formula1>
          <xm:sqref>H5:H30</xm:sqref>
        </x14:dataValidation>
        <x14:dataValidation type="list" allowBlank="1" showInputMessage="1" showErrorMessage="1" error="750 max length" promptTitle="Justification" prompt="750 Character Maximum" xr:uid="{00000000-0002-0000-0A00-000008000000}">
          <x14:formula1>
            <xm:f>Lists!$B$2:$B$8</xm:f>
          </x14:formula1>
          <xm:sqref>H4</xm:sqref>
        </x14:dataValidation>
        <x14:dataValidation type="list" allowBlank="1" showInputMessage="1" showErrorMessage="1" xr:uid="{00000000-0002-0000-0A00-000009000000}">
          <x14:formula1>
            <xm:f>Lists!$A$2:$A$5</xm:f>
          </x14:formula1>
          <xm:sqref>I4:K30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theme="3" tint="-0.499984740745262"/>
  </sheetPr>
  <dimension ref="A1:I134"/>
  <sheetViews>
    <sheetView zoomScale="80" zoomScaleNormal="80" workbookViewId="0">
      <selection activeCell="B7" sqref="B7"/>
    </sheetView>
  </sheetViews>
  <sheetFormatPr defaultColWidth="9.08984375" defaultRowHeight="18" customHeight="1" x14ac:dyDescent="0.3"/>
  <cols>
    <col min="1" max="1" width="10.90625" style="29" customWidth="1"/>
    <col min="2" max="2" width="45.90625" style="2" customWidth="1"/>
    <col min="3" max="3" width="15.90625" style="2" customWidth="1"/>
    <col min="4" max="4" width="75.90625" style="4" customWidth="1"/>
    <col min="5" max="5" width="25.90625" style="4" customWidth="1"/>
    <col min="6" max="6" width="16" style="126" customWidth="1"/>
    <col min="7" max="9" width="16.90625" style="126" customWidth="1"/>
    <col min="10" max="16384" width="9.08984375" style="2"/>
  </cols>
  <sheetData>
    <row r="1" spans="1:9" s="15" customFormat="1" ht="30" customHeight="1" thickTop="1" thickBot="1" x14ac:dyDescent="0.5">
      <c r="A1" s="58"/>
      <c r="B1" s="493" t="s">
        <v>71</v>
      </c>
      <c r="C1" s="493"/>
      <c r="D1" s="493"/>
      <c r="E1" s="493"/>
      <c r="F1" s="220"/>
      <c r="G1" s="220"/>
      <c r="H1" s="220"/>
      <c r="I1" s="220"/>
    </row>
    <row r="2" spans="1:9" s="18" customFormat="1" ht="30" customHeight="1" x14ac:dyDescent="0.35">
      <c r="A2" s="83"/>
      <c r="B2" s="481" t="s">
        <v>76</v>
      </c>
      <c r="C2" s="489"/>
      <c r="D2" s="481" t="s">
        <v>72</v>
      </c>
      <c r="E2" s="482"/>
      <c r="F2" s="221"/>
      <c r="G2" s="221"/>
      <c r="H2" s="221"/>
      <c r="I2" s="221"/>
    </row>
    <row r="3" spans="1:9" s="18" customFormat="1" ht="30" customHeight="1" x14ac:dyDescent="0.35">
      <c r="A3" s="83"/>
      <c r="B3" s="483"/>
      <c r="C3" s="490"/>
      <c r="D3" s="483"/>
      <c r="E3" s="484"/>
      <c r="F3" s="222"/>
      <c r="G3" s="222"/>
      <c r="H3" s="222"/>
      <c r="I3" s="222"/>
    </row>
    <row r="4" spans="1:9" s="16" customFormat="1" ht="54" customHeight="1" x14ac:dyDescent="0.3">
      <c r="A4" s="48" t="s">
        <v>11</v>
      </c>
      <c r="B4" s="35" t="s">
        <v>8</v>
      </c>
      <c r="C4" s="43" t="s">
        <v>14</v>
      </c>
      <c r="D4" s="35" t="s">
        <v>61</v>
      </c>
      <c r="E4" s="22" t="s">
        <v>10</v>
      </c>
      <c r="F4" s="35" t="s">
        <v>261</v>
      </c>
      <c r="G4" s="35" t="s">
        <v>262</v>
      </c>
      <c r="H4" s="35" t="s">
        <v>262</v>
      </c>
      <c r="I4" s="35" t="s">
        <v>262</v>
      </c>
    </row>
    <row r="5" spans="1:9" s="37" customFormat="1" ht="81" x14ac:dyDescent="0.35">
      <c r="A5" s="51" t="s">
        <v>58</v>
      </c>
      <c r="B5" s="85" t="s">
        <v>56</v>
      </c>
      <c r="C5" s="49">
        <v>3000</v>
      </c>
      <c r="D5" s="232" t="s">
        <v>74</v>
      </c>
      <c r="E5" s="17" t="s">
        <v>12</v>
      </c>
      <c r="F5" s="42"/>
      <c r="G5" s="42"/>
      <c r="H5" s="42"/>
      <c r="I5" s="42"/>
    </row>
    <row r="6" spans="1:9" ht="50" x14ac:dyDescent="0.25">
      <c r="A6" s="59">
        <v>1</v>
      </c>
      <c r="B6" s="246" t="s">
        <v>426</v>
      </c>
      <c r="C6" s="189">
        <v>15000</v>
      </c>
      <c r="D6" s="250" t="s">
        <v>427</v>
      </c>
      <c r="E6" s="180" t="s">
        <v>49</v>
      </c>
      <c r="F6" s="176" t="s">
        <v>387</v>
      </c>
      <c r="G6" s="176" t="s">
        <v>109</v>
      </c>
      <c r="H6" s="176"/>
      <c r="I6" s="176"/>
    </row>
    <row r="7" spans="1:9" ht="13" x14ac:dyDescent="0.25">
      <c r="A7" s="59">
        <v>2</v>
      </c>
      <c r="B7" s="176"/>
      <c r="C7" s="189"/>
      <c r="D7" s="231"/>
      <c r="E7" s="180"/>
      <c r="F7" s="176"/>
      <c r="G7" s="176"/>
      <c r="H7" s="176"/>
      <c r="I7" s="176"/>
    </row>
    <row r="8" spans="1:9" ht="13" x14ac:dyDescent="0.25">
      <c r="A8" s="59">
        <v>3</v>
      </c>
      <c r="B8" s="176"/>
      <c r="C8" s="189"/>
      <c r="D8" s="231"/>
      <c r="E8" s="180"/>
      <c r="F8" s="176"/>
      <c r="G8" s="176"/>
      <c r="H8" s="176"/>
      <c r="I8" s="176"/>
    </row>
    <row r="9" spans="1:9" ht="13" x14ac:dyDescent="0.25">
      <c r="A9" s="59">
        <v>4</v>
      </c>
      <c r="B9" s="176"/>
      <c r="C9" s="189"/>
      <c r="D9" s="231"/>
      <c r="E9" s="180"/>
      <c r="F9" s="176"/>
      <c r="G9" s="176"/>
      <c r="H9" s="176"/>
      <c r="I9" s="176"/>
    </row>
    <row r="10" spans="1:9" ht="13" x14ac:dyDescent="0.25">
      <c r="A10" s="59">
        <v>5</v>
      </c>
      <c r="B10" s="176"/>
      <c r="C10" s="189"/>
      <c r="D10" s="231"/>
      <c r="E10" s="180"/>
      <c r="F10" s="176"/>
      <c r="G10" s="176"/>
      <c r="H10" s="176"/>
      <c r="I10" s="176"/>
    </row>
    <row r="11" spans="1:9" ht="13" x14ac:dyDescent="0.25">
      <c r="A11" s="59">
        <v>6</v>
      </c>
      <c r="B11" s="176"/>
      <c r="C11" s="189"/>
      <c r="D11" s="231"/>
      <c r="E11" s="180"/>
      <c r="F11" s="176"/>
      <c r="G11" s="176"/>
      <c r="H11" s="176"/>
      <c r="I11" s="176"/>
    </row>
    <row r="12" spans="1:9" ht="13" x14ac:dyDescent="0.25">
      <c r="A12" s="59">
        <v>7</v>
      </c>
      <c r="B12" s="176"/>
      <c r="C12" s="189"/>
      <c r="D12" s="231"/>
      <c r="E12" s="180"/>
      <c r="F12" s="176"/>
      <c r="G12" s="176"/>
      <c r="H12" s="176"/>
      <c r="I12" s="176"/>
    </row>
    <row r="13" spans="1:9" ht="13" x14ac:dyDescent="0.25">
      <c r="A13" s="59">
        <v>8</v>
      </c>
      <c r="B13" s="176"/>
      <c r="C13" s="189"/>
      <c r="D13" s="231"/>
      <c r="E13" s="180"/>
      <c r="F13" s="176"/>
      <c r="G13" s="176"/>
      <c r="H13" s="176"/>
      <c r="I13" s="176"/>
    </row>
    <row r="14" spans="1:9" ht="13" x14ac:dyDescent="0.25">
      <c r="A14" s="59">
        <v>9</v>
      </c>
      <c r="B14" s="176"/>
      <c r="C14" s="189"/>
      <c r="D14" s="231"/>
      <c r="E14" s="180"/>
      <c r="F14" s="176"/>
      <c r="G14" s="176"/>
      <c r="H14" s="176"/>
      <c r="I14" s="176"/>
    </row>
    <row r="15" spans="1:9" ht="13" x14ac:dyDescent="0.25">
      <c r="A15" s="59">
        <v>10</v>
      </c>
      <c r="B15" s="176"/>
      <c r="C15" s="189"/>
      <c r="D15" s="231"/>
      <c r="E15" s="180"/>
      <c r="F15" s="176"/>
      <c r="G15" s="176"/>
      <c r="H15" s="176"/>
      <c r="I15" s="176"/>
    </row>
    <row r="16" spans="1:9" ht="13" x14ac:dyDescent="0.25">
      <c r="A16" s="59">
        <v>11</v>
      </c>
      <c r="B16" s="176"/>
      <c r="C16" s="189"/>
      <c r="D16" s="231"/>
      <c r="E16" s="180"/>
      <c r="F16" s="176"/>
      <c r="G16" s="176"/>
      <c r="H16" s="176"/>
      <c r="I16" s="176"/>
    </row>
    <row r="17" spans="1:9" ht="13" x14ac:dyDescent="0.25">
      <c r="A17" s="59">
        <v>12</v>
      </c>
      <c r="B17" s="176"/>
      <c r="C17" s="189"/>
      <c r="D17" s="231"/>
      <c r="E17" s="180"/>
      <c r="F17" s="176"/>
      <c r="G17" s="176"/>
      <c r="H17" s="176"/>
      <c r="I17" s="176"/>
    </row>
    <row r="18" spans="1:9" ht="13" x14ac:dyDescent="0.25">
      <c r="A18" s="59">
        <v>13</v>
      </c>
      <c r="B18" s="176"/>
      <c r="C18" s="189"/>
      <c r="D18" s="231"/>
      <c r="E18" s="180"/>
      <c r="F18" s="176"/>
      <c r="G18" s="176"/>
      <c r="H18" s="176"/>
      <c r="I18" s="176"/>
    </row>
    <row r="19" spans="1:9" ht="13" x14ac:dyDescent="0.25">
      <c r="A19" s="59">
        <v>14</v>
      </c>
      <c r="B19" s="176"/>
      <c r="C19" s="189"/>
      <c r="D19" s="231"/>
      <c r="E19" s="180"/>
      <c r="F19" s="176"/>
      <c r="G19" s="176"/>
      <c r="H19" s="176"/>
      <c r="I19" s="176"/>
    </row>
    <row r="20" spans="1:9" ht="13" x14ac:dyDescent="0.25">
      <c r="A20" s="59">
        <v>15</v>
      </c>
      <c r="B20" s="176"/>
      <c r="C20" s="189"/>
      <c r="D20" s="231"/>
      <c r="E20" s="180"/>
      <c r="F20" s="176"/>
      <c r="G20" s="176"/>
      <c r="H20" s="176"/>
      <c r="I20" s="176"/>
    </row>
    <row r="21" spans="1:9" ht="13" x14ac:dyDescent="0.25">
      <c r="A21" s="59">
        <v>16</v>
      </c>
      <c r="B21" s="176"/>
      <c r="C21" s="189"/>
      <c r="D21" s="231"/>
      <c r="E21" s="180"/>
      <c r="F21" s="176"/>
      <c r="G21" s="176"/>
      <c r="H21" s="176"/>
      <c r="I21" s="176"/>
    </row>
    <row r="22" spans="1:9" ht="13" x14ac:dyDescent="0.25">
      <c r="A22" s="59">
        <v>17</v>
      </c>
      <c r="B22" s="176"/>
      <c r="C22" s="189"/>
      <c r="D22" s="231"/>
      <c r="E22" s="180"/>
      <c r="F22" s="176"/>
      <c r="G22" s="176"/>
      <c r="H22" s="176"/>
      <c r="I22" s="176"/>
    </row>
    <row r="23" spans="1:9" ht="13" x14ac:dyDescent="0.25">
      <c r="A23" s="59">
        <v>18</v>
      </c>
      <c r="B23" s="176"/>
      <c r="C23" s="189"/>
      <c r="D23" s="231"/>
      <c r="E23" s="180"/>
      <c r="F23" s="176"/>
      <c r="G23" s="176"/>
      <c r="H23" s="176"/>
      <c r="I23" s="176"/>
    </row>
    <row r="24" spans="1:9" ht="13" x14ac:dyDescent="0.25">
      <c r="A24" s="59">
        <v>19</v>
      </c>
      <c r="B24" s="176"/>
      <c r="C24" s="189"/>
      <c r="D24" s="231"/>
      <c r="E24" s="180"/>
      <c r="F24" s="176"/>
      <c r="G24" s="176"/>
      <c r="H24" s="176"/>
      <c r="I24" s="176"/>
    </row>
    <row r="25" spans="1:9" ht="13" x14ac:dyDescent="0.25">
      <c r="A25" s="59">
        <v>20</v>
      </c>
      <c r="B25" s="176"/>
      <c r="C25" s="189"/>
      <c r="D25" s="231"/>
      <c r="E25" s="180"/>
      <c r="F25" s="176"/>
      <c r="G25" s="176"/>
      <c r="H25" s="176"/>
      <c r="I25" s="176"/>
    </row>
    <row r="26" spans="1:9" ht="13" x14ac:dyDescent="0.25">
      <c r="A26" s="59">
        <v>21</v>
      </c>
      <c r="B26" s="176"/>
      <c r="C26" s="189"/>
      <c r="D26" s="231"/>
      <c r="E26" s="180"/>
      <c r="F26" s="176"/>
      <c r="G26" s="176"/>
      <c r="H26" s="176"/>
      <c r="I26" s="176"/>
    </row>
    <row r="27" spans="1:9" ht="13" x14ac:dyDescent="0.25">
      <c r="A27" s="59">
        <v>22</v>
      </c>
      <c r="B27" s="176"/>
      <c r="C27" s="189"/>
      <c r="D27" s="231"/>
      <c r="E27" s="180"/>
      <c r="F27" s="176"/>
      <c r="G27" s="176"/>
      <c r="H27" s="176"/>
      <c r="I27" s="176"/>
    </row>
    <row r="28" spans="1:9" ht="13" x14ac:dyDescent="0.25">
      <c r="A28" s="59">
        <v>23</v>
      </c>
      <c r="B28" s="176"/>
      <c r="C28" s="189"/>
      <c r="D28" s="231"/>
      <c r="E28" s="180"/>
      <c r="F28" s="176"/>
      <c r="G28" s="176"/>
      <c r="H28" s="176"/>
      <c r="I28" s="176"/>
    </row>
    <row r="29" spans="1:9" ht="13" x14ac:dyDescent="0.25">
      <c r="A29" s="59">
        <v>24</v>
      </c>
      <c r="B29" s="176"/>
      <c r="C29" s="189"/>
      <c r="D29" s="231"/>
      <c r="E29" s="180"/>
      <c r="F29" s="176"/>
      <c r="G29" s="176"/>
      <c r="H29" s="176"/>
      <c r="I29" s="176"/>
    </row>
    <row r="30" spans="1:9" ht="13.5" thickBot="1" x14ac:dyDescent="0.3">
      <c r="A30" s="59">
        <v>25</v>
      </c>
      <c r="B30" s="190"/>
      <c r="C30" s="191"/>
      <c r="D30" s="231"/>
      <c r="E30" s="180"/>
      <c r="F30" s="176"/>
      <c r="G30" s="176"/>
      <c r="H30" s="176"/>
      <c r="I30" s="176"/>
    </row>
    <row r="31" spans="1:9" s="19" customFormat="1" ht="24.9" customHeight="1" thickBot="1" x14ac:dyDescent="0.45">
      <c r="A31" s="84"/>
      <c r="B31" s="87" t="s">
        <v>59</v>
      </c>
      <c r="C31" s="86">
        <f>SUM(C6:C30)</f>
        <v>15000</v>
      </c>
      <c r="D31" s="40"/>
      <c r="E31" s="39"/>
      <c r="F31" s="223"/>
      <c r="G31" s="223"/>
      <c r="H31" s="223"/>
      <c r="I31" s="223"/>
    </row>
    <row r="32" spans="1:9" ht="18" customHeight="1" thickTop="1" x14ac:dyDescent="0.3">
      <c r="D32" s="12"/>
      <c r="E32" s="12"/>
    </row>
    <row r="33" spans="5:5" ht="18" hidden="1" customHeight="1" x14ac:dyDescent="0.3"/>
    <row r="34" spans="5:5" ht="18" hidden="1" customHeight="1" x14ac:dyDescent="0.3"/>
    <row r="35" spans="5:5" ht="18" hidden="1" customHeight="1" x14ac:dyDescent="0.3"/>
    <row r="36" spans="5:5" ht="18" hidden="1" customHeight="1" x14ac:dyDescent="0.3"/>
    <row r="37" spans="5:5" ht="18" hidden="1" customHeight="1" x14ac:dyDescent="0.3"/>
    <row r="38" spans="5:5" ht="18" hidden="1" customHeight="1" x14ac:dyDescent="0.3"/>
    <row r="39" spans="5:5" ht="18" hidden="1" customHeight="1" x14ac:dyDescent="0.3"/>
    <row r="40" spans="5:5" ht="18" hidden="1" customHeight="1" x14ac:dyDescent="0.3">
      <c r="E40" s="10" t="s">
        <v>50</v>
      </c>
    </row>
    <row r="41" spans="5:5" ht="18" hidden="1" customHeight="1" x14ac:dyDescent="0.3">
      <c r="E41" s="10" t="s">
        <v>49</v>
      </c>
    </row>
    <row r="42" spans="5:5" ht="18" hidden="1" customHeight="1" x14ac:dyDescent="0.3">
      <c r="E42" s="9" t="s">
        <v>2</v>
      </c>
    </row>
    <row r="43" spans="5:5" ht="18" hidden="1" customHeight="1" x14ac:dyDescent="0.3">
      <c r="E43" s="6" t="s">
        <v>12</v>
      </c>
    </row>
    <row r="44" spans="5:5" ht="18" hidden="1" customHeight="1" x14ac:dyDescent="0.3"/>
    <row r="45" spans="5:5" ht="18" hidden="1" customHeight="1" x14ac:dyDescent="0.3"/>
    <row r="46" spans="5:5" ht="18" hidden="1" customHeight="1" x14ac:dyDescent="0.3"/>
    <row r="47" spans="5:5" ht="18" hidden="1" customHeight="1" x14ac:dyDescent="0.3"/>
    <row r="48" spans="5:5" ht="18" hidden="1" customHeight="1" x14ac:dyDescent="0.3"/>
    <row r="49" ht="18" hidden="1" customHeight="1" x14ac:dyDescent="0.3"/>
    <row r="50" ht="18" hidden="1" customHeight="1" x14ac:dyDescent="0.3"/>
    <row r="51" ht="18" hidden="1" customHeight="1" x14ac:dyDescent="0.3"/>
    <row r="52" ht="18" hidden="1" customHeight="1" x14ac:dyDescent="0.3"/>
    <row r="53" ht="18" hidden="1" customHeight="1" x14ac:dyDescent="0.3"/>
    <row r="54" ht="18" hidden="1" customHeight="1" x14ac:dyDescent="0.3"/>
    <row r="55" ht="18" hidden="1" customHeight="1" x14ac:dyDescent="0.3"/>
    <row r="56" ht="18" hidden="1" customHeight="1" x14ac:dyDescent="0.3"/>
    <row r="57" ht="18" hidden="1" customHeight="1" x14ac:dyDescent="0.3"/>
    <row r="58" ht="18" hidden="1" customHeight="1" x14ac:dyDescent="0.3"/>
    <row r="59" ht="18" hidden="1" customHeight="1" x14ac:dyDescent="0.3"/>
    <row r="60" ht="18" hidden="1" customHeight="1" x14ac:dyDescent="0.3"/>
    <row r="61" ht="18" hidden="1" customHeight="1" x14ac:dyDescent="0.3"/>
    <row r="62" ht="18" hidden="1" customHeight="1" x14ac:dyDescent="0.3"/>
    <row r="63" ht="18" hidden="1" customHeight="1" x14ac:dyDescent="0.3"/>
    <row r="64" ht="18" hidden="1" customHeight="1" x14ac:dyDescent="0.3"/>
    <row r="65" ht="18" hidden="1" customHeight="1" x14ac:dyDescent="0.3"/>
    <row r="66" ht="18" hidden="1" customHeight="1" x14ac:dyDescent="0.3"/>
    <row r="67" ht="18" hidden="1" customHeight="1" x14ac:dyDescent="0.3"/>
    <row r="68" ht="18" hidden="1" customHeight="1" x14ac:dyDescent="0.3"/>
    <row r="69" ht="18" hidden="1" customHeight="1" x14ac:dyDescent="0.3"/>
    <row r="70" ht="18" hidden="1" customHeight="1" x14ac:dyDescent="0.3"/>
    <row r="71" ht="18" hidden="1" customHeight="1" x14ac:dyDescent="0.3"/>
    <row r="72" ht="18" hidden="1" customHeight="1" x14ac:dyDescent="0.3"/>
    <row r="73" ht="18" hidden="1" customHeight="1" x14ac:dyDescent="0.3"/>
    <row r="74" ht="18" hidden="1" customHeight="1" x14ac:dyDescent="0.3"/>
    <row r="75" ht="18" hidden="1" customHeight="1" x14ac:dyDescent="0.3"/>
    <row r="76" ht="18" hidden="1" customHeight="1" x14ac:dyDescent="0.3"/>
    <row r="77" ht="18" hidden="1" customHeight="1" x14ac:dyDescent="0.3"/>
    <row r="78" ht="18" hidden="1" customHeight="1" x14ac:dyDescent="0.3"/>
    <row r="79" ht="18" hidden="1" customHeight="1" x14ac:dyDescent="0.3"/>
    <row r="80" ht="18" hidden="1" customHeight="1" x14ac:dyDescent="0.3"/>
    <row r="81" ht="18" hidden="1" customHeight="1" x14ac:dyDescent="0.3"/>
    <row r="82" ht="18" hidden="1" customHeight="1" x14ac:dyDescent="0.3"/>
    <row r="83" ht="18" hidden="1" customHeight="1" x14ac:dyDescent="0.3"/>
    <row r="84" ht="18" hidden="1" customHeight="1" x14ac:dyDescent="0.3"/>
    <row r="85" ht="18" hidden="1" customHeight="1" x14ac:dyDescent="0.3"/>
    <row r="86" ht="18" hidden="1" customHeight="1" x14ac:dyDescent="0.3"/>
    <row r="87" ht="18" hidden="1" customHeight="1" x14ac:dyDescent="0.3"/>
    <row r="88" ht="18" hidden="1" customHeight="1" x14ac:dyDescent="0.3"/>
    <row r="89" ht="18" hidden="1" customHeight="1" x14ac:dyDescent="0.3"/>
    <row r="90" ht="18" hidden="1" customHeight="1" x14ac:dyDescent="0.3"/>
    <row r="91" ht="18" hidden="1" customHeight="1" x14ac:dyDescent="0.3"/>
    <row r="92" ht="18" hidden="1" customHeight="1" x14ac:dyDescent="0.3"/>
    <row r="93" ht="18" hidden="1" customHeight="1" x14ac:dyDescent="0.3"/>
    <row r="94" ht="18" hidden="1" customHeight="1" x14ac:dyDescent="0.3"/>
    <row r="95" ht="18" hidden="1" customHeight="1" x14ac:dyDescent="0.3"/>
    <row r="96" ht="18" hidden="1" customHeight="1" x14ac:dyDescent="0.3"/>
    <row r="97" ht="18" hidden="1" customHeight="1" x14ac:dyDescent="0.3"/>
    <row r="98" ht="18" hidden="1" customHeight="1" x14ac:dyDescent="0.3"/>
    <row r="99" ht="18" hidden="1" customHeight="1" x14ac:dyDescent="0.3"/>
    <row r="100" ht="18" hidden="1" customHeight="1" x14ac:dyDescent="0.3"/>
    <row r="101" ht="18" hidden="1" customHeight="1" x14ac:dyDescent="0.3"/>
    <row r="102" ht="18" hidden="1" customHeight="1" x14ac:dyDescent="0.3"/>
    <row r="103" ht="18" hidden="1" customHeight="1" x14ac:dyDescent="0.3"/>
    <row r="104" ht="18" hidden="1" customHeight="1" x14ac:dyDescent="0.3"/>
    <row r="105" ht="18" hidden="1" customHeight="1" x14ac:dyDescent="0.3"/>
    <row r="106" ht="18" hidden="1" customHeight="1" x14ac:dyDescent="0.3"/>
    <row r="107" ht="18" hidden="1" customHeight="1" x14ac:dyDescent="0.3"/>
    <row r="108" ht="18" hidden="1" customHeight="1" x14ac:dyDescent="0.3"/>
    <row r="109" ht="18" hidden="1" customHeight="1" x14ac:dyDescent="0.3"/>
    <row r="110" ht="18" hidden="1" customHeight="1" x14ac:dyDescent="0.3"/>
    <row r="111" ht="18" hidden="1" customHeight="1" x14ac:dyDescent="0.3"/>
    <row r="112" ht="18" hidden="1" customHeight="1" x14ac:dyDescent="0.3"/>
    <row r="113" ht="18" hidden="1" customHeight="1" x14ac:dyDescent="0.3"/>
    <row r="114" ht="18" hidden="1" customHeight="1" x14ac:dyDescent="0.3"/>
    <row r="115" ht="18" hidden="1" customHeight="1" x14ac:dyDescent="0.3"/>
    <row r="116" ht="18" hidden="1" customHeight="1" x14ac:dyDescent="0.3"/>
    <row r="117" ht="18" hidden="1" customHeight="1" x14ac:dyDescent="0.3"/>
    <row r="118" ht="18" hidden="1" customHeight="1" x14ac:dyDescent="0.3"/>
    <row r="119" ht="18" hidden="1" customHeight="1" x14ac:dyDescent="0.3"/>
    <row r="120" ht="18" hidden="1" customHeight="1" x14ac:dyDescent="0.3"/>
    <row r="121" ht="18" hidden="1" customHeight="1" x14ac:dyDescent="0.3"/>
    <row r="122" ht="18" hidden="1" customHeight="1" x14ac:dyDescent="0.3"/>
    <row r="123" ht="18" hidden="1" customHeight="1" x14ac:dyDescent="0.3"/>
    <row r="124" ht="18" hidden="1" customHeight="1" x14ac:dyDescent="0.3"/>
    <row r="125" ht="18" hidden="1" customHeight="1" x14ac:dyDescent="0.3"/>
    <row r="126" ht="18" hidden="1" customHeight="1" x14ac:dyDescent="0.3"/>
    <row r="127" ht="18" hidden="1" customHeight="1" x14ac:dyDescent="0.3"/>
    <row r="128" ht="18" hidden="1" customHeight="1" x14ac:dyDescent="0.3"/>
    <row r="129" ht="18" hidden="1" customHeight="1" x14ac:dyDescent="0.3"/>
    <row r="130" ht="18" hidden="1" customHeight="1" x14ac:dyDescent="0.3"/>
    <row r="131" ht="18" hidden="1" customHeight="1" x14ac:dyDescent="0.3"/>
    <row r="132" ht="18" hidden="1" customHeight="1" x14ac:dyDescent="0.3"/>
    <row r="133" ht="18" hidden="1" customHeight="1" x14ac:dyDescent="0.3"/>
    <row r="134" ht="18" hidden="1" customHeight="1" x14ac:dyDescent="0.3"/>
  </sheetData>
  <sheetProtection algorithmName="SHA-512" hashValue="YKkcJu8ii7DMkl/UZEaKIWSAN2vaNF1FJhF+NKMVWNIjcpkbFbAfV0l7Upxaw4+NO2r9GagxUaD/wQdXCiAdcg==" saltValue="q3Mxt3ZVSNfMBslskUyL2g==" spinCount="100000" sheet="1" objects="1" scenarios="1" formatColumns="0" formatRows="0"/>
  <protectedRanges>
    <protectedRange sqref="B6:B30" name="Range1"/>
    <protectedRange sqref="B5" name="Range1_4"/>
    <protectedRange sqref="D5:D30 E5" name="Range1_1"/>
  </protectedRanges>
  <mergeCells count="3">
    <mergeCell ref="B1:E1"/>
    <mergeCell ref="B2:C3"/>
    <mergeCell ref="D2:E3"/>
  </mergeCells>
  <dataValidations count="4">
    <dataValidation type="textLength" allowBlank="1" showInputMessage="1" showErrorMessage="1" error="250 Max 2 min" prompt="250 Max" sqref="B6:B30" xr:uid="{00000000-0002-0000-0B00-000000000000}">
      <formula1>2</formula1>
      <formula2>250</formula2>
    </dataValidation>
    <dataValidation type="whole" operator="greaterThanOrEqual" allowBlank="1" showInputMessage="1" showErrorMessage="1" error="numbers only" prompt="Total requested" sqref="C5:C30" xr:uid="{00000000-0002-0000-0B00-000001000000}">
      <formula1>0</formula1>
    </dataValidation>
    <dataValidation type="list" allowBlank="1" showInputMessage="1" showErrorMessage="1" sqref="E5:E30" xr:uid="{00000000-0002-0000-0B00-000002000000}">
      <formula1>$E$40:$E$43</formula1>
    </dataValidation>
    <dataValidation type="textLength" allowBlank="1" showInputMessage="1" showErrorMessage="1" error="750 Character Max" promptTitle="Justification" prompt="750 Character Max" sqref="D5:D30" xr:uid="{00000000-0002-0000-0B00-000003000000}">
      <formula1>0</formula1>
      <formula2>750</formula2>
    </dataValidation>
  </dataValidations>
  <pageMargins left="0.25" right="0.25" top="0.5" bottom="0.5" header="0.5" footer="0.25"/>
  <pageSetup paperSize="5" scale="65" orientation="landscape" blackAndWhite="1" r:id="rId1"/>
  <headerFooter alignWithMargins="0">
    <oddFooter>&amp;L&amp;F&amp;A&amp;R&amp;P</oddFooter>
  </headerFooter>
  <ignoredErrors>
    <ignoredError sqref="C31" formulaRange="1"/>
  </ignoredError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B00-000004000000}">
          <x14:formula1>
            <xm:f>Lists!$A$2:$A$5</xm:f>
          </x14:formula1>
          <xm:sqref>G4:I30</xm:sqref>
        </x14:dataValidation>
        <x14:dataValidation type="list" allowBlank="1" showInputMessage="1" showErrorMessage="1" error="750 max length" promptTitle="Justification" prompt="750 Character Maximum" xr:uid="{00000000-0002-0000-0B00-000005000000}">
          <x14:formula1>
            <xm:f>Lists!$B$2:$B$8</xm:f>
          </x14:formula1>
          <xm:sqref>F4</xm:sqref>
        </x14:dataValidation>
        <x14:dataValidation type="list" allowBlank="1" showErrorMessage="1" error="750 max length" promptTitle="Justification" prompt="750 Character Maximum" xr:uid="{00000000-0002-0000-0B00-000006000000}">
          <x14:formula1>
            <xm:f>Lists!$B$2:$B$8</xm:f>
          </x14:formula1>
          <xm:sqref>F5:F30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79998168889431442"/>
  </sheetPr>
  <dimension ref="A1:I9"/>
  <sheetViews>
    <sheetView zoomScaleNormal="100" workbookViewId="0">
      <selection activeCell="B3" sqref="B3:I7"/>
    </sheetView>
  </sheetViews>
  <sheetFormatPr defaultColWidth="9.08984375" defaultRowHeight="14.5" x14ac:dyDescent="0.35"/>
  <cols>
    <col min="1" max="1" width="14" style="239" customWidth="1"/>
    <col min="2" max="2" width="31.90625" style="239" customWidth="1"/>
    <col min="3" max="3" width="37.90625" style="239" customWidth="1"/>
    <col min="4" max="4" width="28" style="239" customWidth="1"/>
    <col min="5" max="5" width="21.90625" style="239" customWidth="1"/>
    <col min="6" max="6" width="14" style="239" customWidth="1"/>
    <col min="7" max="9" width="19.54296875" style="239" customWidth="1"/>
    <col min="10" max="16384" width="9.08984375" style="239"/>
  </cols>
  <sheetData>
    <row r="1" spans="1:9" ht="49.5" customHeight="1" thickTop="1" thickBot="1" x14ac:dyDescent="0.4">
      <c r="A1" s="58"/>
      <c r="B1" s="502" t="s">
        <v>327</v>
      </c>
      <c r="C1" s="502"/>
      <c r="D1" s="502"/>
      <c r="E1" s="502"/>
      <c r="F1" s="502"/>
      <c r="G1" s="502"/>
      <c r="H1" s="502"/>
      <c r="I1" s="502"/>
    </row>
    <row r="2" spans="1:9" ht="72.75" customHeight="1" x14ac:dyDescent="0.35">
      <c r="A2" s="48" t="s">
        <v>11</v>
      </c>
      <c r="B2" s="35" t="s">
        <v>324</v>
      </c>
      <c r="C2" s="43" t="s">
        <v>325</v>
      </c>
      <c r="D2" s="43" t="s">
        <v>329</v>
      </c>
      <c r="E2" s="43" t="s">
        <v>322</v>
      </c>
      <c r="F2" s="35" t="s">
        <v>326</v>
      </c>
      <c r="G2" s="35" t="s">
        <v>262</v>
      </c>
      <c r="H2" s="35" t="s">
        <v>262</v>
      </c>
      <c r="I2" s="35" t="s">
        <v>262</v>
      </c>
    </row>
    <row r="3" spans="1:9" ht="60" customHeight="1" x14ac:dyDescent="0.35">
      <c r="A3" s="59">
        <v>1</v>
      </c>
      <c r="B3" s="243" t="s">
        <v>428</v>
      </c>
      <c r="C3" s="253" t="s">
        <v>429</v>
      </c>
      <c r="D3" s="254" t="s">
        <v>430</v>
      </c>
      <c r="E3" s="242" t="s">
        <v>320</v>
      </c>
      <c r="F3" s="255">
        <v>55000</v>
      </c>
      <c r="G3" s="246" t="s">
        <v>159</v>
      </c>
      <c r="H3" s="246" t="s">
        <v>171</v>
      </c>
      <c r="I3" s="246" t="s">
        <v>190</v>
      </c>
    </row>
    <row r="4" spans="1:9" ht="60" customHeight="1" x14ac:dyDescent="0.35">
      <c r="A4" s="59">
        <v>2</v>
      </c>
      <c r="B4" s="243" t="s">
        <v>431</v>
      </c>
      <c r="C4" s="254" t="s">
        <v>432</v>
      </c>
      <c r="D4" s="254" t="s">
        <v>433</v>
      </c>
      <c r="E4" s="242" t="s">
        <v>321</v>
      </c>
      <c r="F4" s="255">
        <v>20000</v>
      </c>
      <c r="G4" s="246" t="s">
        <v>109</v>
      </c>
      <c r="H4" s="246" t="s">
        <v>171</v>
      </c>
      <c r="I4" s="246" t="s">
        <v>190</v>
      </c>
    </row>
    <row r="5" spans="1:9" ht="60" customHeight="1" x14ac:dyDescent="0.35">
      <c r="A5" s="59">
        <v>3</v>
      </c>
      <c r="B5" s="243" t="s">
        <v>434</v>
      </c>
      <c r="C5" s="254" t="s">
        <v>435</v>
      </c>
      <c r="D5" s="254" t="s">
        <v>436</v>
      </c>
      <c r="E5" s="242" t="s">
        <v>321</v>
      </c>
      <c r="F5" s="255">
        <v>25000</v>
      </c>
      <c r="G5" s="246" t="s">
        <v>109</v>
      </c>
      <c r="H5" s="246" t="s">
        <v>171</v>
      </c>
      <c r="I5" s="246" t="s">
        <v>190</v>
      </c>
    </row>
    <row r="6" spans="1:9" ht="60" customHeight="1" x14ac:dyDescent="0.35">
      <c r="A6" s="59">
        <v>4</v>
      </c>
      <c r="B6" s="243" t="s">
        <v>437</v>
      </c>
      <c r="C6" s="254" t="s">
        <v>438</v>
      </c>
      <c r="D6" s="254" t="s">
        <v>430</v>
      </c>
      <c r="E6" s="242" t="s">
        <v>321</v>
      </c>
      <c r="F6" s="255">
        <v>25000</v>
      </c>
      <c r="G6" s="246" t="s">
        <v>109</v>
      </c>
      <c r="H6" s="246" t="s">
        <v>171</v>
      </c>
      <c r="I6" s="246" t="s">
        <v>190</v>
      </c>
    </row>
    <row r="7" spans="1:9" ht="60" customHeight="1" thickBot="1" x14ac:dyDescent="0.4">
      <c r="A7" s="59">
        <v>5</v>
      </c>
      <c r="B7" s="243" t="s">
        <v>439</v>
      </c>
      <c r="C7" s="254" t="s">
        <v>440</v>
      </c>
      <c r="D7" s="254" t="s">
        <v>441</v>
      </c>
      <c r="E7" s="242" t="s">
        <v>320</v>
      </c>
      <c r="F7" s="255">
        <v>2500</v>
      </c>
      <c r="G7" s="246" t="s">
        <v>109</v>
      </c>
      <c r="H7" s="246" t="s">
        <v>171</v>
      </c>
      <c r="I7" s="246" t="s">
        <v>190</v>
      </c>
    </row>
    <row r="8" spans="1:9" ht="18.5" thickBot="1" x14ac:dyDescent="0.4">
      <c r="A8" s="84"/>
      <c r="B8" s="87" t="s">
        <v>59</v>
      </c>
      <c r="C8" s="223"/>
      <c r="D8" s="241"/>
      <c r="E8" s="241"/>
      <c r="F8" s="86">
        <f>SUM(F3:F7)</f>
        <v>127500</v>
      </c>
      <c r="G8" s="223"/>
      <c r="H8" s="223"/>
      <c r="I8" s="223"/>
    </row>
    <row r="9" spans="1:9" ht="15" thickTop="1" x14ac:dyDescent="0.35"/>
  </sheetData>
  <sheetProtection algorithmName="SHA-512" hashValue="Y92ax6dNkfYU0i4478vUInXiKLOx5t2JDRHB/XFrzVFCZoGtvte1o0DvL99lu4sjcpf5llAey4HHJ65sI5UAtg==" saltValue="kzwBysVsiyM99POzwwPdmQ==" spinCount="100000" sheet="1" objects="1" scenarios="1" formatColumns="0" formatRows="0"/>
  <protectedRanges>
    <protectedRange sqref="B3:B7" name="Range1"/>
    <protectedRange sqref="F3:F7" name="Range1_1"/>
  </protectedRanges>
  <mergeCells count="1">
    <mergeCell ref="B1:I1"/>
  </mergeCells>
  <dataValidations count="3">
    <dataValidation allowBlank="1" showErrorMessage="1" error="250 Max 2 min" prompt="250 Max" sqref="B3:B7" xr:uid="{00000000-0002-0000-0C00-000000000000}"/>
    <dataValidation operator="greaterThanOrEqual" allowBlank="1" showErrorMessage="1" error="numbers only" prompt="Total requested" sqref="C3:C7 D3:D7" xr:uid="{00000000-0002-0000-0C00-000001000000}"/>
    <dataValidation allowBlank="1" showErrorMessage="1" error="750 Character Max" promptTitle="Justification" prompt="750 Character Max" sqref="F3:F7" xr:uid="{00000000-0002-0000-0C00-000002000000}"/>
  </dataValidations>
  <pageMargins left="0.7" right="0.7" top="0.75" bottom="0.75" header="0.3" footer="0.3"/>
  <pageSetup scale="5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3000000}">
          <x14:formula1>
            <xm:f>Lists!$A$2:$A$5</xm:f>
          </x14:formula1>
          <xm:sqref>G2:I7</xm:sqref>
        </x14:dataValidation>
        <x14:dataValidation type="list" allowBlank="1" showInputMessage="1" showErrorMessage="1" xr:uid="{00000000-0002-0000-0C00-000004000000}">
          <x14:formula1>
            <xm:f>Lists!$O$2:$O$5</xm:f>
          </x14:formula1>
          <xm:sqref>E3:E7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H90"/>
  <sheetViews>
    <sheetView topLeftCell="A73" zoomScale="77" zoomScaleNormal="77" zoomScaleSheetLayoutView="100" workbookViewId="0">
      <selection activeCell="H73" sqref="H73"/>
    </sheetView>
  </sheetViews>
  <sheetFormatPr defaultColWidth="9.08984375" defaultRowHeight="14.5" x14ac:dyDescent="0.35"/>
  <cols>
    <col min="1" max="1" width="14.90625" style="131" customWidth="1"/>
    <col min="2" max="2" width="30.453125" style="131" customWidth="1"/>
    <col min="3" max="3" width="20.54296875" style="131" customWidth="1"/>
    <col min="4" max="4" width="22.08984375" style="131" customWidth="1"/>
    <col min="5" max="5" width="20.54296875" style="131" customWidth="1"/>
    <col min="6" max="6" width="22.453125" style="131" customWidth="1"/>
    <col min="7" max="7" width="23.90625" style="131" customWidth="1"/>
    <col min="8" max="8" width="20.54296875" style="131" customWidth="1"/>
    <col min="9" max="9" width="15.08984375" style="130" customWidth="1"/>
    <col min="10" max="21" width="9.08984375" style="130"/>
    <col min="22" max="23" width="32.453125" style="130" customWidth="1"/>
    <col min="24" max="16384" width="9.08984375" style="130"/>
  </cols>
  <sheetData>
    <row r="1" spans="1:8" ht="36" x14ac:dyDescent="0.35">
      <c r="A1" s="294" t="s">
        <v>290</v>
      </c>
      <c r="B1" s="295"/>
      <c r="C1" s="295"/>
      <c r="D1" s="295"/>
      <c r="E1" s="295"/>
      <c r="F1" s="295"/>
      <c r="G1" s="295"/>
      <c r="H1" s="296"/>
    </row>
    <row r="2" spans="1:8" x14ac:dyDescent="0.35">
      <c r="A2" s="297"/>
      <c r="B2" s="298"/>
      <c r="C2" s="298"/>
      <c r="D2" s="298"/>
      <c r="E2" s="298"/>
      <c r="F2" s="298"/>
      <c r="G2" s="298"/>
      <c r="H2" s="299"/>
    </row>
    <row r="3" spans="1:8" ht="39.75" customHeight="1" x14ac:dyDescent="0.45">
      <c r="A3" s="200" t="s">
        <v>58</v>
      </c>
      <c r="B3" s="192" t="s">
        <v>96</v>
      </c>
      <c r="C3" s="291" t="s">
        <v>107</v>
      </c>
      <c r="D3" s="292"/>
      <c r="E3" s="293"/>
      <c r="F3" s="192" t="s">
        <v>95</v>
      </c>
      <c r="G3" s="304" t="s">
        <v>109</v>
      </c>
      <c r="H3" s="305"/>
    </row>
    <row r="4" spans="1:8" ht="68.900000000000006" customHeight="1" x14ac:dyDescent="0.55000000000000004">
      <c r="A4" s="193"/>
      <c r="B4" s="194"/>
      <c r="C4" s="195" t="s">
        <v>102</v>
      </c>
      <c r="D4" s="195" t="s">
        <v>206</v>
      </c>
      <c r="E4" s="195" t="s">
        <v>205</v>
      </c>
      <c r="F4" s="302" t="s">
        <v>207</v>
      </c>
      <c r="G4" s="303"/>
      <c r="H4" s="196" t="s">
        <v>94</v>
      </c>
    </row>
    <row r="5" spans="1:8" ht="83.9" customHeight="1" x14ac:dyDescent="0.35">
      <c r="A5" s="193"/>
      <c r="B5" s="197" t="s">
        <v>282</v>
      </c>
      <c r="C5" s="199" t="s">
        <v>124</v>
      </c>
      <c r="D5" s="198" t="s">
        <v>105</v>
      </c>
      <c r="E5" s="199" t="s">
        <v>108</v>
      </c>
      <c r="F5" s="300" t="s">
        <v>259</v>
      </c>
      <c r="G5" s="301"/>
      <c r="H5" s="226" t="s">
        <v>104</v>
      </c>
    </row>
    <row r="6" spans="1:8" ht="21" x14ac:dyDescent="0.35">
      <c r="A6" s="193"/>
      <c r="B6" s="197" t="s">
        <v>283</v>
      </c>
      <c r="C6" s="199"/>
      <c r="D6" s="198"/>
      <c r="E6" s="199"/>
      <c r="F6" s="309"/>
      <c r="G6" s="310"/>
      <c r="H6" s="226"/>
    </row>
    <row r="7" spans="1:8" ht="21" x14ac:dyDescent="0.35">
      <c r="A7" s="193"/>
      <c r="B7" s="197" t="s">
        <v>284</v>
      </c>
      <c r="C7" s="199"/>
      <c r="D7" s="198"/>
      <c r="E7" s="199"/>
      <c r="F7" s="309"/>
      <c r="G7" s="310"/>
      <c r="H7" s="226"/>
    </row>
    <row r="8" spans="1:8" ht="21" x14ac:dyDescent="0.35">
      <c r="A8" s="193"/>
      <c r="B8" s="197" t="s">
        <v>285</v>
      </c>
      <c r="C8" s="199"/>
      <c r="D8" s="198"/>
      <c r="E8" s="199"/>
      <c r="F8" s="309"/>
      <c r="G8" s="310"/>
      <c r="H8" s="226"/>
    </row>
    <row r="9" spans="1:8" ht="21" x14ac:dyDescent="0.35">
      <c r="A9" s="193"/>
      <c r="B9" s="197" t="s">
        <v>286</v>
      </c>
      <c r="C9" s="199"/>
      <c r="D9" s="198"/>
      <c r="E9" s="199"/>
      <c r="F9" s="309"/>
      <c r="G9" s="310"/>
      <c r="H9" s="226"/>
    </row>
    <row r="10" spans="1:8" ht="12" customHeight="1" x14ac:dyDescent="0.35">
      <c r="A10" s="193"/>
      <c r="B10" s="306"/>
      <c r="C10" s="307"/>
      <c r="D10" s="307"/>
      <c r="E10" s="307"/>
      <c r="F10" s="307"/>
      <c r="G10" s="307"/>
      <c r="H10" s="308"/>
    </row>
    <row r="11" spans="1:8" ht="59.25" customHeight="1" x14ac:dyDescent="0.35">
      <c r="A11" s="193"/>
      <c r="B11" s="238" t="s">
        <v>274</v>
      </c>
      <c r="C11" s="311" t="s">
        <v>323</v>
      </c>
      <c r="D11" s="312"/>
      <c r="E11" s="313" t="s">
        <v>322</v>
      </c>
      <c r="F11" s="313"/>
      <c r="G11" s="311"/>
      <c r="H11" s="312"/>
    </row>
    <row r="12" spans="1:8" ht="62.25" customHeight="1" x14ac:dyDescent="0.35">
      <c r="A12" s="240"/>
      <c r="B12" s="238" t="s">
        <v>297</v>
      </c>
      <c r="C12" s="314" t="s">
        <v>260</v>
      </c>
      <c r="D12" s="315"/>
      <c r="E12" s="315"/>
      <c r="F12" s="315"/>
      <c r="G12" s="315"/>
      <c r="H12" s="316"/>
    </row>
    <row r="13" spans="1:8" x14ac:dyDescent="0.35">
      <c r="A13" s="289"/>
      <c r="B13" s="290"/>
      <c r="C13" s="290"/>
      <c r="D13" s="290"/>
      <c r="E13" s="290"/>
      <c r="F13" s="290"/>
      <c r="G13" s="290"/>
      <c r="H13" s="290"/>
    </row>
    <row r="14" spans="1:8" ht="55.4" customHeight="1" x14ac:dyDescent="0.45">
      <c r="A14" s="201" t="s">
        <v>103</v>
      </c>
      <c r="B14" s="143" t="s">
        <v>96</v>
      </c>
      <c r="C14" s="268" t="s">
        <v>334</v>
      </c>
      <c r="D14" s="269"/>
      <c r="E14" s="288"/>
      <c r="F14" s="143" t="s">
        <v>95</v>
      </c>
      <c r="G14" s="274" t="s">
        <v>109</v>
      </c>
      <c r="H14" s="275"/>
    </row>
    <row r="15" spans="1:8" ht="72" customHeight="1" x14ac:dyDescent="0.55000000000000004">
      <c r="A15" s="159"/>
      <c r="B15" s="139"/>
      <c r="C15" s="142" t="s">
        <v>102</v>
      </c>
      <c r="D15" s="142" t="s">
        <v>206</v>
      </c>
      <c r="E15" s="142" t="s">
        <v>205</v>
      </c>
      <c r="F15" s="279" t="s">
        <v>291</v>
      </c>
      <c r="G15" s="280"/>
      <c r="H15" s="140" t="s">
        <v>94</v>
      </c>
    </row>
    <row r="16" spans="1:8" ht="68.25" customHeight="1" x14ac:dyDescent="0.35">
      <c r="A16" s="159"/>
      <c r="B16" s="132" t="s">
        <v>282</v>
      </c>
      <c r="C16" s="225" t="s">
        <v>117</v>
      </c>
      <c r="D16" s="133" t="s">
        <v>105</v>
      </c>
      <c r="E16" s="225" t="s">
        <v>116</v>
      </c>
      <c r="F16" s="270" t="s">
        <v>335</v>
      </c>
      <c r="G16" s="271"/>
      <c r="H16" s="227" t="s">
        <v>147</v>
      </c>
    </row>
    <row r="17" spans="1:8" ht="55.4" customHeight="1" x14ac:dyDescent="0.35">
      <c r="A17" s="159"/>
      <c r="B17" s="132" t="s">
        <v>283</v>
      </c>
      <c r="C17" s="225" t="s">
        <v>117</v>
      </c>
      <c r="D17" s="133" t="s">
        <v>105</v>
      </c>
      <c r="E17" s="225" t="s">
        <v>116</v>
      </c>
      <c r="F17" s="270" t="s">
        <v>336</v>
      </c>
      <c r="G17" s="271"/>
      <c r="H17" s="227" t="s">
        <v>147</v>
      </c>
    </row>
    <row r="18" spans="1:8" ht="55.4" customHeight="1" x14ac:dyDescent="0.35">
      <c r="A18" s="159"/>
      <c r="B18" s="132" t="s">
        <v>284</v>
      </c>
      <c r="C18" s="225" t="s">
        <v>117</v>
      </c>
      <c r="D18" s="133" t="s">
        <v>105</v>
      </c>
      <c r="E18" s="225" t="s">
        <v>116</v>
      </c>
      <c r="F18" s="270" t="s">
        <v>337</v>
      </c>
      <c r="G18" s="271"/>
      <c r="H18" s="227" t="s">
        <v>147</v>
      </c>
    </row>
    <row r="19" spans="1:8" ht="55.4" customHeight="1" x14ac:dyDescent="0.35">
      <c r="A19" s="159"/>
      <c r="B19" s="132" t="s">
        <v>285</v>
      </c>
      <c r="C19" s="225" t="s">
        <v>117</v>
      </c>
      <c r="D19" s="133" t="s">
        <v>105</v>
      </c>
      <c r="E19" s="225" t="s">
        <v>116</v>
      </c>
      <c r="F19" s="270" t="s">
        <v>338</v>
      </c>
      <c r="G19" s="271"/>
      <c r="H19" s="227" t="s">
        <v>147</v>
      </c>
    </row>
    <row r="20" spans="1:8" ht="55.4" customHeight="1" x14ac:dyDescent="0.35">
      <c r="A20" s="159"/>
      <c r="B20" s="132" t="s">
        <v>286</v>
      </c>
      <c r="C20" s="225" t="s">
        <v>117</v>
      </c>
      <c r="D20" s="133" t="s">
        <v>105</v>
      </c>
      <c r="E20" s="225" t="s">
        <v>116</v>
      </c>
      <c r="F20" s="270" t="s">
        <v>339</v>
      </c>
      <c r="G20" s="271"/>
      <c r="H20" s="227" t="s">
        <v>147</v>
      </c>
    </row>
    <row r="21" spans="1:8" ht="12" customHeight="1" x14ac:dyDescent="0.35">
      <c r="A21" s="159"/>
      <c r="B21" s="281"/>
      <c r="C21" s="282"/>
      <c r="D21" s="282"/>
      <c r="E21" s="282"/>
      <c r="F21" s="282"/>
      <c r="G21" s="282"/>
      <c r="H21" s="283"/>
    </row>
    <row r="22" spans="1:8" ht="59.25" customHeight="1" x14ac:dyDescent="0.35">
      <c r="A22" s="159"/>
      <c r="B22" s="236" t="s">
        <v>328</v>
      </c>
      <c r="C22" s="284" t="s">
        <v>340</v>
      </c>
      <c r="D22" s="285"/>
      <c r="E22" s="286" t="s">
        <v>322</v>
      </c>
      <c r="F22" s="286"/>
      <c r="G22" s="284" t="s">
        <v>320</v>
      </c>
      <c r="H22" s="285"/>
    </row>
    <row r="23" spans="1:8" ht="62.25" customHeight="1" x14ac:dyDescent="0.35">
      <c r="A23" s="160"/>
      <c r="B23" s="236" t="s">
        <v>297</v>
      </c>
      <c r="C23" s="276" t="s">
        <v>341</v>
      </c>
      <c r="D23" s="276"/>
      <c r="E23" s="276"/>
      <c r="F23" s="276"/>
      <c r="G23" s="276"/>
      <c r="H23" s="287"/>
    </row>
    <row r="24" spans="1:8" x14ac:dyDescent="0.35">
      <c r="A24" s="317"/>
      <c r="B24" s="318"/>
      <c r="C24" s="318"/>
      <c r="D24" s="318"/>
      <c r="E24" s="318"/>
      <c r="F24" s="318"/>
      <c r="G24" s="318"/>
      <c r="H24" s="318"/>
    </row>
    <row r="25" spans="1:8" ht="55.4" customHeight="1" x14ac:dyDescent="0.45">
      <c r="A25" s="201" t="s">
        <v>101</v>
      </c>
      <c r="B25" s="143" t="s">
        <v>96</v>
      </c>
      <c r="C25" s="268"/>
      <c r="D25" s="269"/>
      <c r="E25" s="269"/>
      <c r="F25" s="143" t="s">
        <v>95</v>
      </c>
      <c r="G25" s="274"/>
      <c r="H25" s="275"/>
    </row>
    <row r="26" spans="1:8" ht="72" customHeight="1" x14ac:dyDescent="0.55000000000000004">
      <c r="A26" s="159"/>
      <c r="B26" s="139"/>
      <c r="C26" s="142" t="s">
        <v>102</v>
      </c>
      <c r="D26" s="142" t="s">
        <v>206</v>
      </c>
      <c r="E26" s="142" t="s">
        <v>205</v>
      </c>
      <c r="F26" s="279" t="s">
        <v>291</v>
      </c>
      <c r="G26" s="280"/>
      <c r="H26" s="140" t="s">
        <v>94</v>
      </c>
    </row>
    <row r="27" spans="1:8" ht="55.4" customHeight="1" x14ac:dyDescent="0.35">
      <c r="A27" s="159"/>
      <c r="B27" s="132" t="s">
        <v>282</v>
      </c>
      <c r="C27" s="237"/>
      <c r="D27" s="133"/>
      <c r="E27" s="225"/>
      <c r="F27" s="270"/>
      <c r="G27" s="271"/>
      <c r="H27" s="227"/>
    </row>
    <row r="28" spans="1:8" ht="55.4" customHeight="1" x14ac:dyDescent="0.35">
      <c r="A28" s="159"/>
      <c r="B28" s="132" t="s">
        <v>283</v>
      </c>
      <c r="C28" s="237"/>
      <c r="D28" s="133"/>
      <c r="E28" s="225"/>
      <c r="F28" s="270"/>
      <c r="G28" s="271"/>
      <c r="H28" s="227"/>
    </row>
    <row r="29" spans="1:8" ht="55.4" customHeight="1" x14ac:dyDescent="0.35">
      <c r="A29" s="159"/>
      <c r="B29" s="132" t="s">
        <v>284</v>
      </c>
      <c r="C29" s="237"/>
      <c r="D29" s="133"/>
      <c r="E29" s="225"/>
      <c r="F29" s="270"/>
      <c r="G29" s="271"/>
      <c r="H29" s="227"/>
    </row>
    <row r="30" spans="1:8" ht="55.4" customHeight="1" x14ac:dyDescent="0.35">
      <c r="A30" s="159"/>
      <c r="B30" s="132" t="s">
        <v>285</v>
      </c>
      <c r="C30" s="237"/>
      <c r="D30" s="133"/>
      <c r="E30" s="225"/>
      <c r="F30" s="270"/>
      <c r="G30" s="271"/>
      <c r="H30" s="227"/>
    </row>
    <row r="31" spans="1:8" ht="55.4" customHeight="1" x14ac:dyDescent="0.35">
      <c r="A31" s="159"/>
      <c r="B31" s="132" t="s">
        <v>286</v>
      </c>
      <c r="C31" s="237"/>
      <c r="D31" s="133"/>
      <c r="E31" s="225"/>
      <c r="F31" s="270"/>
      <c r="G31" s="271"/>
      <c r="H31" s="227"/>
    </row>
    <row r="32" spans="1:8" ht="12" customHeight="1" x14ac:dyDescent="0.35">
      <c r="A32" s="159"/>
      <c r="B32" s="281"/>
      <c r="C32" s="282"/>
      <c r="D32" s="282"/>
      <c r="E32" s="282"/>
      <c r="F32" s="282"/>
      <c r="G32" s="282"/>
      <c r="H32" s="283"/>
    </row>
    <row r="33" spans="1:8" ht="59.25" customHeight="1" x14ac:dyDescent="0.35">
      <c r="A33" s="159"/>
      <c r="B33" s="236" t="s">
        <v>328</v>
      </c>
      <c r="C33" s="284" t="s">
        <v>345</v>
      </c>
      <c r="D33" s="285"/>
      <c r="E33" s="286" t="s">
        <v>322</v>
      </c>
      <c r="F33" s="286"/>
      <c r="G33" s="284" t="s">
        <v>320</v>
      </c>
      <c r="H33" s="285"/>
    </row>
    <row r="34" spans="1:8" ht="62.25" customHeight="1" x14ac:dyDescent="0.35">
      <c r="A34" s="160"/>
      <c r="B34" s="236" t="s">
        <v>297</v>
      </c>
      <c r="C34" s="276" t="s">
        <v>341</v>
      </c>
      <c r="D34" s="276"/>
      <c r="E34" s="276"/>
      <c r="F34" s="276"/>
      <c r="G34" s="276"/>
      <c r="H34" s="287"/>
    </row>
    <row r="35" spans="1:8" x14ac:dyDescent="0.35">
      <c r="A35" s="272"/>
      <c r="B35" s="273"/>
      <c r="C35" s="273"/>
      <c r="D35" s="273"/>
      <c r="E35" s="273"/>
      <c r="F35" s="273"/>
      <c r="G35" s="273"/>
      <c r="H35" s="273"/>
    </row>
    <row r="36" spans="1:8" ht="55.4" customHeight="1" x14ac:dyDescent="0.45">
      <c r="A36" s="201" t="s">
        <v>100</v>
      </c>
      <c r="B36" s="143" t="s">
        <v>96</v>
      </c>
      <c r="C36" s="268" t="s">
        <v>346</v>
      </c>
      <c r="D36" s="269"/>
      <c r="E36" s="269"/>
      <c r="F36" s="143" t="s">
        <v>95</v>
      </c>
      <c r="G36" s="274" t="s">
        <v>159</v>
      </c>
      <c r="H36" s="275"/>
    </row>
    <row r="37" spans="1:8" ht="72" customHeight="1" x14ac:dyDescent="0.55000000000000004">
      <c r="A37" s="159"/>
      <c r="B37" s="139"/>
      <c r="C37" s="142" t="s">
        <v>102</v>
      </c>
      <c r="D37" s="142" t="s">
        <v>206</v>
      </c>
      <c r="E37" s="142" t="s">
        <v>205</v>
      </c>
      <c r="F37" s="279" t="s">
        <v>291</v>
      </c>
      <c r="G37" s="280"/>
      <c r="H37" s="140" t="s">
        <v>94</v>
      </c>
    </row>
    <row r="38" spans="1:8" ht="55.4" customHeight="1" x14ac:dyDescent="0.35">
      <c r="A38" s="159"/>
      <c r="B38" s="132" t="s">
        <v>282</v>
      </c>
      <c r="C38" s="225" t="s">
        <v>160</v>
      </c>
      <c r="D38" s="133" t="s">
        <v>139</v>
      </c>
      <c r="E38" s="225" t="s">
        <v>169</v>
      </c>
      <c r="F38" s="270" t="s">
        <v>347</v>
      </c>
      <c r="G38" s="271"/>
      <c r="H38" s="227" t="s">
        <v>147</v>
      </c>
    </row>
    <row r="39" spans="1:8" ht="55.4" customHeight="1" x14ac:dyDescent="0.35">
      <c r="A39" s="159"/>
      <c r="B39" s="132" t="s">
        <v>283</v>
      </c>
      <c r="C39" s="225"/>
      <c r="D39" s="133"/>
      <c r="E39" s="225"/>
      <c r="F39" s="270"/>
      <c r="G39" s="271"/>
      <c r="H39" s="227"/>
    </row>
    <row r="40" spans="1:8" ht="55.4" customHeight="1" x14ac:dyDescent="0.35">
      <c r="A40" s="159"/>
      <c r="B40" s="132" t="s">
        <v>284</v>
      </c>
      <c r="C40" s="225"/>
      <c r="D40" s="133"/>
      <c r="E40" s="225"/>
      <c r="F40" s="270"/>
      <c r="G40" s="271"/>
      <c r="H40" s="227"/>
    </row>
    <row r="41" spans="1:8" ht="55.4" customHeight="1" x14ac:dyDescent="0.35">
      <c r="A41" s="159"/>
      <c r="B41" s="132" t="s">
        <v>285</v>
      </c>
      <c r="C41" s="225"/>
      <c r="D41" s="133"/>
      <c r="E41" s="225"/>
      <c r="F41" s="270"/>
      <c r="G41" s="271"/>
      <c r="H41" s="227"/>
    </row>
    <row r="42" spans="1:8" ht="55.4" customHeight="1" x14ac:dyDescent="0.35">
      <c r="A42" s="159"/>
      <c r="B42" s="132" t="s">
        <v>286</v>
      </c>
      <c r="C42" s="225"/>
      <c r="D42" s="133"/>
      <c r="E42" s="225"/>
      <c r="F42" s="270"/>
      <c r="G42" s="271"/>
      <c r="H42" s="227"/>
    </row>
    <row r="43" spans="1:8" ht="12" customHeight="1" x14ac:dyDescent="0.35">
      <c r="A43" s="159"/>
      <c r="B43" s="281"/>
      <c r="C43" s="282"/>
      <c r="D43" s="282"/>
      <c r="E43" s="282"/>
      <c r="F43" s="282"/>
      <c r="G43" s="282"/>
      <c r="H43" s="283"/>
    </row>
    <row r="44" spans="1:8" ht="59.25" customHeight="1" x14ac:dyDescent="0.35">
      <c r="A44" s="159"/>
      <c r="B44" s="236" t="s">
        <v>328</v>
      </c>
      <c r="C44" s="284" t="s">
        <v>348</v>
      </c>
      <c r="D44" s="285"/>
      <c r="E44" s="286" t="s">
        <v>322</v>
      </c>
      <c r="F44" s="286"/>
      <c r="G44" s="284" t="s">
        <v>321</v>
      </c>
      <c r="H44" s="285"/>
    </row>
    <row r="45" spans="1:8" ht="62.25" customHeight="1" x14ac:dyDescent="0.35">
      <c r="A45" s="160"/>
      <c r="B45" s="236" t="s">
        <v>297</v>
      </c>
      <c r="C45" s="276" t="s">
        <v>341</v>
      </c>
      <c r="D45" s="277"/>
      <c r="E45" s="277"/>
      <c r="F45" s="277"/>
      <c r="G45" s="277"/>
      <c r="H45" s="278"/>
    </row>
    <row r="46" spans="1:8" ht="21" customHeight="1" x14ac:dyDescent="0.35">
      <c r="A46" s="272"/>
      <c r="B46" s="273"/>
      <c r="C46" s="273"/>
      <c r="D46" s="273"/>
      <c r="E46" s="273"/>
      <c r="F46" s="273"/>
      <c r="G46" s="273"/>
      <c r="H46" s="273"/>
    </row>
    <row r="47" spans="1:8" ht="55.4" customHeight="1" x14ac:dyDescent="0.45">
      <c r="A47" s="201" t="s">
        <v>99</v>
      </c>
      <c r="B47" s="143" t="s">
        <v>96</v>
      </c>
      <c r="C47" s="268" t="s">
        <v>349</v>
      </c>
      <c r="D47" s="269"/>
      <c r="E47" s="269"/>
      <c r="F47" s="143" t="s">
        <v>95</v>
      </c>
      <c r="G47" s="274" t="s">
        <v>109</v>
      </c>
      <c r="H47" s="275"/>
    </row>
    <row r="48" spans="1:8" ht="72" customHeight="1" x14ac:dyDescent="0.55000000000000004">
      <c r="A48" s="159"/>
      <c r="B48" s="139"/>
      <c r="C48" s="142" t="s">
        <v>102</v>
      </c>
      <c r="D48" s="142" t="s">
        <v>206</v>
      </c>
      <c r="E48" s="142" t="s">
        <v>205</v>
      </c>
      <c r="F48" s="279" t="s">
        <v>291</v>
      </c>
      <c r="G48" s="280"/>
      <c r="H48" s="140" t="s">
        <v>94</v>
      </c>
    </row>
    <row r="49" spans="1:8" ht="55.4" customHeight="1" x14ac:dyDescent="0.35">
      <c r="A49" s="159"/>
      <c r="B49" s="132" t="s">
        <v>282</v>
      </c>
      <c r="C49" s="225" t="s">
        <v>124</v>
      </c>
      <c r="D49" s="133" t="s">
        <v>123</v>
      </c>
      <c r="E49" s="225" t="s">
        <v>132</v>
      </c>
      <c r="F49" s="270" t="s">
        <v>350</v>
      </c>
      <c r="G49" s="271"/>
      <c r="H49" s="227" t="s">
        <v>147</v>
      </c>
    </row>
    <row r="50" spans="1:8" ht="55.4" customHeight="1" x14ac:dyDescent="0.35">
      <c r="A50" s="159"/>
      <c r="B50" s="132" t="s">
        <v>283</v>
      </c>
      <c r="C50" s="225" t="s">
        <v>124</v>
      </c>
      <c r="D50" s="133" t="s">
        <v>123</v>
      </c>
      <c r="E50" s="225" t="s">
        <v>132</v>
      </c>
      <c r="F50" s="270" t="s">
        <v>351</v>
      </c>
      <c r="G50" s="271"/>
      <c r="H50" s="227" t="s">
        <v>147</v>
      </c>
    </row>
    <row r="51" spans="1:8" ht="55.4" customHeight="1" x14ac:dyDescent="0.35">
      <c r="A51" s="159"/>
      <c r="B51" s="132" t="s">
        <v>284</v>
      </c>
      <c r="C51" s="237" t="s">
        <v>124</v>
      </c>
      <c r="D51" s="133" t="s">
        <v>138</v>
      </c>
      <c r="E51" s="225" t="s">
        <v>113</v>
      </c>
      <c r="F51" s="270" t="s">
        <v>342</v>
      </c>
      <c r="G51" s="271"/>
      <c r="H51" s="227" t="s">
        <v>147</v>
      </c>
    </row>
    <row r="52" spans="1:8" ht="55.4" customHeight="1" x14ac:dyDescent="0.35">
      <c r="A52" s="159"/>
      <c r="B52" s="132" t="s">
        <v>285</v>
      </c>
      <c r="C52" s="237" t="s">
        <v>124</v>
      </c>
      <c r="D52" s="133" t="s">
        <v>123</v>
      </c>
      <c r="E52" s="225" t="s">
        <v>132</v>
      </c>
      <c r="F52" s="270" t="s">
        <v>343</v>
      </c>
      <c r="G52" s="271"/>
      <c r="H52" s="227" t="s">
        <v>147</v>
      </c>
    </row>
    <row r="53" spans="1:8" ht="54.75" customHeight="1" x14ac:dyDescent="0.35">
      <c r="A53" s="159"/>
      <c r="B53" s="132" t="s">
        <v>286</v>
      </c>
      <c r="C53" s="237" t="s">
        <v>112</v>
      </c>
      <c r="D53" s="133" t="s">
        <v>138</v>
      </c>
      <c r="E53" s="225" t="s">
        <v>143</v>
      </c>
      <c r="F53" s="270" t="s">
        <v>344</v>
      </c>
      <c r="G53" s="271"/>
      <c r="H53" s="227" t="s">
        <v>147</v>
      </c>
    </row>
    <row r="54" spans="1:8" ht="12" customHeight="1" x14ac:dyDescent="0.35">
      <c r="A54" s="159"/>
      <c r="B54" s="281"/>
      <c r="C54" s="282"/>
      <c r="D54" s="282"/>
      <c r="E54" s="282"/>
      <c r="F54" s="282"/>
      <c r="G54" s="282"/>
      <c r="H54" s="283"/>
    </row>
    <row r="55" spans="1:8" ht="59.25" customHeight="1" x14ac:dyDescent="0.35">
      <c r="A55" s="159"/>
      <c r="B55" s="236" t="s">
        <v>328</v>
      </c>
      <c r="C55" s="284" t="s">
        <v>352</v>
      </c>
      <c r="D55" s="285"/>
      <c r="E55" s="286" t="s">
        <v>322</v>
      </c>
      <c r="F55" s="286"/>
      <c r="G55" s="284" t="s">
        <v>321</v>
      </c>
      <c r="H55" s="285"/>
    </row>
    <row r="56" spans="1:8" ht="62.25" customHeight="1" x14ac:dyDescent="0.35">
      <c r="A56" s="160"/>
      <c r="B56" s="236" t="s">
        <v>297</v>
      </c>
      <c r="C56" s="276" t="s">
        <v>341</v>
      </c>
      <c r="D56" s="276"/>
      <c r="E56" s="276"/>
      <c r="F56" s="276"/>
      <c r="G56" s="276"/>
      <c r="H56" s="287"/>
    </row>
    <row r="57" spans="1:8" ht="21" customHeight="1" x14ac:dyDescent="0.35">
      <c r="A57" s="272"/>
      <c r="B57" s="273"/>
      <c r="C57" s="273"/>
      <c r="D57" s="273"/>
      <c r="E57" s="273"/>
      <c r="F57" s="273"/>
      <c r="G57" s="273"/>
      <c r="H57" s="273"/>
    </row>
    <row r="58" spans="1:8" ht="55.4" customHeight="1" x14ac:dyDescent="0.45">
      <c r="A58" s="201" t="s">
        <v>98</v>
      </c>
      <c r="B58" s="143" t="s">
        <v>96</v>
      </c>
      <c r="C58" s="268" t="s">
        <v>353</v>
      </c>
      <c r="D58" s="269"/>
      <c r="E58" s="269"/>
      <c r="F58" s="143" t="s">
        <v>95</v>
      </c>
      <c r="G58" s="274" t="s">
        <v>171</v>
      </c>
      <c r="H58" s="275"/>
    </row>
    <row r="59" spans="1:8" ht="72" customHeight="1" x14ac:dyDescent="0.55000000000000004">
      <c r="A59" s="159"/>
      <c r="B59" s="139"/>
      <c r="C59" s="142" t="s">
        <v>102</v>
      </c>
      <c r="D59" s="142" t="s">
        <v>206</v>
      </c>
      <c r="E59" s="142" t="s">
        <v>205</v>
      </c>
      <c r="F59" s="279" t="s">
        <v>291</v>
      </c>
      <c r="G59" s="280"/>
      <c r="H59" s="140" t="s">
        <v>94</v>
      </c>
    </row>
    <row r="60" spans="1:8" ht="55.4" customHeight="1" x14ac:dyDescent="0.35">
      <c r="A60" s="159"/>
      <c r="B60" s="132" t="s">
        <v>282</v>
      </c>
      <c r="C60" s="225" t="s">
        <v>160</v>
      </c>
      <c r="D60" s="133" t="s">
        <v>133</v>
      </c>
      <c r="E60" s="225" t="s">
        <v>174</v>
      </c>
      <c r="F60" s="270" t="s">
        <v>354</v>
      </c>
      <c r="G60" s="271"/>
      <c r="H60" s="227" t="s">
        <v>104</v>
      </c>
    </row>
    <row r="61" spans="1:8" ht="55.4" customHeight="1" x14ac:dyDescent="0.35">
      <c r="A61" s="159"/>
      <c r="B61" s="132" t="s">
        <v>283</v>
      </c>
      <c r="C61" s="225"/>
      <c r="D61" s="133"/>
      <c r="E61" s="225"/>
      <c r="F61" s="270"/>
      <c r="G61" s="271"/>
      <c r="H61" s="227"/>
    </row>
    <row r="62" spans="1:8" ht="55.4" customHeight="1" x14ac:dyDescent="0.35">
      <c r="A62" s="159"/>
      <c r="B62" s="132" t="s">
        <v>284</v>
      </c>
      <c r="C62" s="225"/>
      <c r="D62" s="133"/>
      <c r="E62" s="225"/>
      <c r="F62" s="270"/>
      <c r="G62" s="271"/>
      <c r="H62" s="227"/>
    </row>
    <row r="63" spans="1:8" ht="55.4" customHeight="1" x14ac:dyDescent="0.35">
      <c r="A63" s="159"/>
      <c r="B63" s="132" t="s">
        <v>285</v>
      </c>
      <c r="C63" s="225"/>
      <c r="D63" s="133"/>
      <c r="E63" s="225"/>
      <c r="F63" s="270"/>
      <c r="G63" s="271"/>
      <c r="H63" s="227"/>
    </row>
    <row r="64" spans="1:8" ht="55.4" customHeight="1" x14ac:dyDescent="0.35">
      <c r="A64" s="159"/>
      <c r="B64" s="132" t="s">
        <v>286</v>
      </c>
      <c r="C64" s="225"/>
      <c r="D64" s="133"/>
      <c r="E64" s="225"/>
      <c r="F64" s="270"/>
      <c r="G64" s="271"/>
      <c r="H64" s="227"/>
    </row>
    <row r="65" spans="1:8" ht="12" customHeight="1" x14ac:dyDescent="0.35">
      <c r="A65" s="159"/>
      <c r="B65" s="281"/>
      <c r="C65" s="282"/>
      <c r="D65" s="282"/>
      <c r="E65" s="282"/>
      <c r="F65" s="282"/>
      <c r="G65" s="282"/>
      <c r="H65" s="283"/>
    </row>
    <row r="66" spans="1:8" ht="59.25" customHeight="1" x14ac:dyDescent="0.35">
      <c r="A66" s="159"/>
      <c r="B66" s="236" t="s">
        <v>328</v>
      </c>
      <c r="C66" s="284" t="s">
        <v>355</v>
      </c>
      <c r="D66" s="285"/>
      <c r="E66" s="286" t="s">
        <v>322</v>
      </c>
      <c r="F66" s="286"/>
      <c r="G66" s="284" t="s">
        <v>321</v>
      </c>
      <c r="H66" s="285"/>
    </row>
    <row r="67" spans="1:8" ht="62.25" customHeight="1" x14ac:dyDescent="0.35">
      <c r="A67" s="160"/>
      <c r="B67" s="236" t="s">
        <v>297</v>
      </c>
      <c r="C67" s="276" t="s">
        <v>341</v>
      </c>
      <c r="D67" s="276"/>
      <c r="E67" s="276"/>
      <c r="F67" s="276"/>
      <c r="G67" s="276"/>
      <c r="H67" s="287"/>
    </row>
    <row r="68" spans="1:8" ht="21" customHeight="1" x14ac:dyDescent="0.35">
      <c r="A68" s="272"/>
      <c r="B68" s="273"/>
      <c r="C68" s="273"/>
      <c r="D68" s="273"/>
      <c r="E68" s="273"/>
      <c r="F68" s="273"/>
      <c r="G68" s="273"/>
      <c r="H68" s="273"/>
    </row>
    <row r="69" spans="1:8" ht="55.4" customHeight="1" x14ac:dyDescent="0.45">
      <c r="A69" s="201" t="s">
        <v>97</v>
      </c>
      <c r="B69" s="143" t="s">
        <v>96</v>
      </c>
      <c r="C69" s="268" t="s">
        <v>358</v>
      </c>
      <c r="D69" s="269"/>
      <c r="E69" s="269"/>
      <c r="F69" s="143" t="s">
        <v>95</v>
      </c>
      <c r="G69" s="274" t="s">
        <v>190</v>
      </c>
      <c r="H69" s="275"/>
    </row>
    <row r="70" spans="1:8" ht="72" customHeight="1" x14ac:dyDescent="0.55000000000000004">
      <c r="A70" s="159"/>
      <c r="B70" s="139"/>
      <c r="C70" s="142" t="s">
        <v>102</v>
      </c>
      <c r="D70" s="142" t="s">
        <v>206</v>
      </c>
      <c r="E70" s="142" t="s">
        <v>205</v>
      </c>
      <c r="F70" s="279" t="s">
        <v>291</v>
      </c>
      <c r="G70" s="280"/>
      <c r="H70" s="140" t="s">
        <v>94</v>
      </c>
    </row>
    <row r="71" spans="1:8" ht="55.4" customHeight="1" x14ac:dyDescent="0.35">
      <c r="A71" s="159"/>
      <c r="B71" s="132" t="s">
        <v>282</v>
      </c>
      <c r="C71" s="225" t="s">
        <v>124</v>
      </c>
      <c r="D71" s="133" t="s">
        <v>114</v>
      </c>
      <c r="E71" s="225" t="s">
        <v>197</v>
      </c>
      <c r="F71" s="270" t="s">
        <v>356</v>
      </c>
      <c r="G71" s="271"/>
      <c r="H71" s="227" t="s">
        <v>147</v>
      </c>
    </row>
    <row r="72" spans="1:8" ht="55.4" customHeight="1" x14ac:dyDescent="0.35">
      <c r="A72" s="159"/>
      <c r="B72" s="132" t="s">
        <v>283</v>
      </c>
      <c r="C72" s="225" t="s">
        <v>124</v>
      </c>
      <c r="D72" s="133" t="s">
        <v>118</v>
      </c>
      <c r="E72" s="225" t="s">
        <v>191</v>
      </c>
      <c r="F72" s="270" t="s">
        <v>359</v>
      </c>
      <c r="G72" s="271"/>
      <c r="H72" s="227" t="s">
        <v>147</v>
      </c>
    </row>
    <row r="73" spans="1:8" ht="205.75" customHeight="1" x14ac:dyDescent="0.35">
      <c r="A73" s="159"/>
      <c r="B73" s="132" t="s">
        <v>284</v>
      </c>
      <c r="C73" s="225" t="s">
        <v>124</v>
      </c>
      <c r="D73" s="133" t="s">
        <v>118</v>
      </c>
      <c r="E73" s="225" t="s">
        <v>191</v>
      </c>
      <c r="F73" s="270" t="s">
        <v>422</v>
      </c>
      <c r="G73" s="271"/>
      <c r="H73" s="227" t="s">
        <v>147</v>
      </c>
    </row>
    <row r="74" spans="1:8" ht="55.4" customHeight="1" x14ac:dyDescent="0.35">
      <c r="A74" s="159"/>
      <c r="B74" s="132" t="s">
        <v>285</v>
      </c>
      <c r="C74" s="225"/>
      <c r="D74" s="133"/>
      <c r="E74" s="225"/>
      <c r="F74" s="270"/>
      <c r="G74" s="271"/>
      <c r="H74" s="227"/>
    </row>
    <row r="75" spans="1:8" ht="55.4" customHeight="1" x14ac:dyDescent="0.35">
      <c r="A75" s="159"/>
      <c r="B75" s="132" t="s">
        <v>286</v>
      </c>
      <c r="C75" s="225"/>
      <c r="D75" s="133"/>
      <c r="E75" s="225"/>
      <c r="F75" s="270"/>
      <c r="G75" s="271"/>
      <c r="H75" s="227"/>
    </row>
    <row r="76" spans="1:8" ht="12" customHeight="1" x14ac:dyDescent="0.35">
      <c r="A76" s="159"/>
      <c r="B76" s="281"/>
      <c r="C76" s="282"/>
      <c r="D76" s="282"/>
      <c r="E76" s="282"/>
      <c r="F76" s="282"/>
      <c r="G76" s="282"/>
      <c r="H76" s="283"/>
    </row>
    <row r="77" spans="1:8" ht="59.25" customHeight="1" x14ac:dyDescent="0.35">
      <c r="A77" s="159"/>
      <c r="B77" s="236" t="s">
        <v>328</v>
      </c>
      <c r="C77" s="284" t="s">
        <v>357</v>
      </c>
      <c r="D77" s="285"/>
      <c r="E77" s="286" t="s">
        <v>322</v>
      </c>
      <c r="F77" s="286"/>
      <c r="G77" s="284" t="s">
        <v>321</v>
      </c>
      <c r="H77" s="285"/>
    </row>
    <row r="78" spans="1:8" ht="62.25" customHeight="1" x14ac:dyDescent="0.35">
      <c r="A78" s="160"/>
      <c r="B78" s="236" t="s">
        <v>297</v>
      </c>
      <c r="C78" s="276" t="s">
        <v>341</v>
      </c>
      <c r="D78" s="277"/>
      <c r="E78" s="277"/>
      <c r="F78" s="277"/>
      <c r="G78" s="277"/>
      <c r="H78" s="278"/>
    </row>
    <row r="79" spans="1:8" ht="20.9" customHeight="1" x14ac:dyDescent="0.35">
      <c r="A79" s="272"/>
      <c r="B79" s="273"/>
      <c r="C79" s="273"/>
      <c r="D79" s="273"/>
      <c r="E79" s="273"/>
      <c r="F79" s="273"/>
      <c r="G79" s="273"/>
      <c r="H79" s="273"/>
    </row>
    <row r="80" spans="1:8" ht="44.15" customHeight="1" x14ac:dyDescent="0.45">
      <c r="A80" s="201" t="s">
        <v>258</v>
      </c>
      <c r="B80" s="143" t="s">
        <v>96</v>
      </c>
      <c r="C80" s="268"/>
      <c r="D80" s="269"/>
      <c r="E80" s="269"/>
      <c r="F80" s="143" t="s">
        <v>95</v>
      </c>
      <c r="G80" s="274"/>
      <c r="H80" s="275"/>
    </row>
    <row r="81" spans="1:8" ht="68.25" customHeight="1" x14ac:dyDescent="0.55000000000000004">
      <c r="A81" s="159"/>
      <c r="B81" s="139"/>
      <c r="C81" s="142" t="s">
        <v>102</v>
      </c>
      <c r="D81" s="142" t="s">
        <v>206</v>
      </c>
      <c r="E81" s="142" t="s">
        <v>205</v>
      </c>
      <c r="F81" s="279" t="s">
        <v>291</v>
      </c>
      <c r="G81" s="280"/>
      <c r="H81" s="140" t="s">
        <v>94</v>
      </c>
    </row>
    <row r="82" spans="1:8" ht="54.9" customHeight="1" x14ac:dyDescent="0.35">
      <c r="A82" s="159"/>
      <c r="B82" s="132" t="s">
        <v>282</v>
      </c>
      <c r="C82" s="225"/>
      <c r="D82" s="133"/>
      <c r="E82" s="225"/>
      <c r="F82" s="270"/>
      <c r="G82" s="271"/>
      <c r="H82" s="227"/>
    </row>
    <row r="83" spans="1:8" ht="54.9" customHeight="1" x14ac:dyDescent="0.35">
      <c r="A83" s="159"/>
      <c r="B83" s="132" t="s">
        <v>283</v>
      </c>
      <c r="C83" s="225"/>
      <c r="D83" s="133"/>
      <c r="E83" s="225"/>
      <c r="F83" s="270"/>
      <c r="G83" s="271"/>
      <c r="H83" s="227"/>
    </row>
    <row r="84" spans="1:8" ht="54.9" customHeight="1" x14ac:dyDescent="0.35">
      <c r="A84" s="159"/>
      <c r="B84" s="132" t="s">
        <v>284</v>
      </c>
      <c r="C84" s="225"/>
      <c r="D84" s="133"/>
      <c r="E84" s="225"/>
      <c r="F84" s="270"/>
      <c r="G84" s="271"/>
      <c r="H84" s="227"/>
    </row>
    <row r="85" spans="1:8" ht="54.9" customHeight="1" x14ac:dyDescent="0.35">
      <c r="A85" s="159"/>
      <c r="B85" s="132" t="s">
        <v>285</v>
      </c>
      <c r="C85" s="225"/>
      <c r="D85" s="133"/>
      <c r="E85" s="225"/>
      <c r="F85" s="270"/>
      <c r="G85" s="271"/>
      <c r="H85" s="227"/>
    </row>
    <row r="86" spans="1:8" ht="54.9" customHeight="1" x14ac:dyDescent="0.35">
      <c r="A86" s="159"/>
      <c r="B86" s="132" t="s">
        <v>286</v>
      </c>
      <c r="C86" s="225"/>
      <c r="D86" s="133"/>
      <c r="E86" s="225"/>
      <c r="F86" s="270"/>
      <c r="G86" s="271"/>
      <c r="H86" s="227"/>
    </row>
    <row r="87" spans="1:8" ht="12" customHeight="1" x14ac:dyDescent="0.35">
      <c r="A87" s="159"/>
      <c r="B87" s="281"/>
      <c r="C87" s="282"/>
      <c r="D87" s="282"/>
      <c r="E87" s="282"/>
      <c r="F87" s="282"/>
      <c r="G87" s="282"/>
      <c r="H87" s="283"/>
    </row>
    <row r="88" spans="1:8" ht="59.25" customHeight="1" x14ac:dyDescent="0.35">
      <c r="A88" s="159"/>
      <c r="B88" s="236" t="s">
        <v>328</v>
      </c>
      <c r="C88" s="284"/>
      <c r="D88" s="285"/>
      <c r="E88" s="286" t="s">
        <v>322</v>
      </c>
      <c r="F88" s="286"/>
      <c r="G88" s="284"/>
      <c r="H88" s="285"/>
    </row>
    <row r="89" spans="1:8" ht="62.25" customHeight="1" x14ac:dyDescent="0.35">
      <c r="A89" s="160"/>
      <c r="B89" s="236" t="s">
        <v>297</v>
      </c>
      <c r="C89" s="277"/>
      <c r="D89" s="277"/>
      <c r="E89" s="277"/>
      <c r="F89" s="277"/>
      <c r="G89" s="277"/>
      <c r="H89" s="278"/>
    </row>
    <row r="90" spans="1:8" ht="20.9" customHeight="1" x14ac:dyDescent="0.35">
      <c r="A90" s="272"/>
      <c r="B90" s="273"/>
      <c r="C90" s="273"/>
      <c r="D90" s="273"/>
      <c r="E90" s="273"/>
      <c r="F90" s="273"/>
      <c r="G90" s="273"/>
      <c r="H90" s="273"/>
    </row>
  </sheetData>
  <sheetProtection formatColumns="0" formatRows="0"/>
  <mergeCells count="114">
    <mergeCell ref="B76:H76"/>
    <mergeCell ref="C77:D77"/>
    <mergeCell ref="E77:F77"/>
    <mergeCell ref="G77:H77"/>
    <mergeCell ref="B54:H54"/>
    <mergeCell ref="C55:D55"/>
    <mergeCell ref="E55:F55"/>
    <mergeCell ref="G55:H55"/>
    <mergeCell ref="C56:H56"/>
    <mergeCell ref="A57:H57"/>
    <mergeCell ref="F60:G60"/>
    <mergeCell ref="F59:G59"/>
    <mergeCell ref="A90:H90"/>
    <mergeCell ref="F81:G81"/>
    <mergeCell ref="F82:G82"/>
    <mergeCell ref="F86:G86"/>
    <mergeCell ref="F85:G85"/>
    <mergeCell ref="B87:H87"/>
    <mergeCell ref="C88:D88"/>
    <mergeCell ref="E88:F88"/>
    <mergeCell ref="G88:H88"/>
    <mergeCell ref="C89:H89"/>
    <mergeCell ref="A35:H35"/>
    <mergeCell ref="C36:E36"/>
    <mergeCell ref="C33:D33"/>
    <mergeCell ref="E33:F33"/>
    <mergeCell ref="G33:H33"/>
    <mergeCell ref="B32:H32"/>
    <mergeCell ref="F41:G41"/>
    <mergeCell ref="G36:H36"/>
    <mergeCell ref="F37:G37"/>
    <mergeCell ref="F38:G38"/>
    <mergeCell ref="F39:G39"/>
    <mergeCell ref="F40:G40"/>
    <mergeCell ref="C34:H34"/>
    <mergeCell ref="F19:G19"/>
    <mergeCell ref="F15:G15"/>
    <mergeCell ref="F16:G16"/>
    <mergeCell ref="F17:G17"/>
    <mergeCell ref="F18:G18"/>
    <mergeCell ref="B21:H21"/>
    <mergeCell ref="C22:D22"/>
    <mergeCell ref="E22:F22"/>
    <mergeCell ref="G22:H22"/>
    <mergeCell ref="C23:H23"/>
    <mergeCell ref="A24:H24"/>
    <mergeCell ref="F20:G20"/>
    <mergeCell ref="F29:G29"/>
    <mergeCell ref="F30:G30"/>
    <mergeCell ref="F31:G31"/>
    <mergeCell ref="C25:E25"/>
    <mergeCell ref="G25:H25"/>
    <mergeCell ref="F26:G26"/>
    <mergeCell ref="F27:G27"/>
    <mergeCell ref="F28:G28"/>
    <mergeCell ref="C14:E14"/>
    <mergeCell ref="A13:H13"/>
    <mergeCell ref="G14:H14"/>
    <mergeCell ref="C3:E3"/>
    <mergeCell ref="A1:H1"/>
    <mergeCell ref="A2:H2"/>
    <mergeCell ref="F5:G5"/>
    <mergeCell ref="F4:G4"/>
    <mergeCell ref="G3:H3"/>
    <mergeCell ref="B10:H10"/>
    <mergeCell ref="F9:G9"/>
    <mergeCell ref="F8:G8"/>
    <mergeCell ref="F7:G7"/>
    <mergeCell ref="F6:G6"/>
    <mergeCell ref="C11:D11"/>
    <mergeCell ref="E11:F11"/>
    <mergeCell ref="G11:H11"/>
    <mergeCell ref="C12:H12"/>
    <mergeCell ref="F51:G51"/>
    <mergeCell ref="C58:E58"/>
    <mergeCell ref="G58:H58"/>
    <mergeCell ref="F42:G42"/>
    <mergeCell ref="A46:H46"/>
    <mergeCell ref="C47:E47"/>
    <mergeCell ref="G47:H47"/>
    <mergeCell ref="F48:G48"/>
    <mergeCell ref="F49:G49"/>
    <mergeCell ref="F50:G50"/>
    <mergeCell ref="F52:G52"/>
    <mergeCell ref="F53:G53"/>
    <mergeCell ref="B43:H43"/>
    <mergeCell ref="C44:D44"/>
    <mergeCell ref="E44:F44"/>
    <mergeCell ref="G44:H44"/>
    <mergeCell ref="C45:H45"/>
    <mergeCell ref="C80:E80"/>
    <mergeCell ref="F74:G74"/>
    <mergeCell ref="F75:G75"/>
    <mergeCell ref="F84:G84"/>
    <mergeCell ref="A79:H79"/>
    <mergeCell ref="G80:H80"/>
    <mergeCell ref="F83:G83"/>
    <mergeCell ref="C78:H78"/>
    <mergeCell ref="F61:G61"/>
    <mergeCell ref="F70:G70"/>
    <mergeCell ref="F71:G71"/>
    <mergeCell ref="F72:G72"/>
    <mergeCell ref="F73:G73"/>
    <mergeCell ref="A68:H68"/>
    <mergeCell ref="C69:E69"/>
    <mergeCell ref="G69:H69"/>
    <mergeCell ref="F64:G64"/>
    <mergeCell ref="F62:G62"/>
    <mergeCell ref="F63:G63"/>
    <mergeCell ref="B65:H65"/>
    <mergeCell ref="C66:D66"/>
    <mergeCell ref="E66:F66"/>
    <mergeCell ref="G66:H66"/>
    <mergeCell ref="C67:H67"/>
  </mergeCells>
  <dataValidations count="2">
    <dataValidation type="textLength" operator="lessThan" allowBlank="1" showInputMessage="1" showErrorMessage="1" sqref="F5:G9" xr:uid="{00000000-0002-0000-0100-000000000000}">
      <formula1>1000</formula1>
    </dataValidation>
    <dataValidation type="textLength" operator="lessThan" allowBlank="1" showInputMessage="1" showErrorMessage="1" sqref="F82:G86 F16:G20 F71:G75 F27:G31 F38:G42 F60:G64 F49:G53" xr:uid="{00000000-0002-0000-0100-000001000000}">
      <formula1>1001</formula1>
    </dataValidation>
  </dataValidations>
  <pageMargins left="0.7" right="0.7" top="0.75" bottom="0.75" header="0.3" footer="0.3"/>
  <pageSetup scale="71" fitToHeight="0" orientation="landscape" r:id="rId1"/>
  <rowBreaks count="3" manualBreakCount="3">
    <brk id="12" max="16383" man="1"/>
    <brk id="23" max="16383" man="1"/>
    <brk id="34" max="16383" man="1"/>
  </rowBreaks>
  <drawing r:id="rId2"/>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100-000002000000}">
          <x14:formula1>
            <xm:f>Lists!$A$2:$A$5</xm:f>
          </x14:formula1>
          <xm:sqref>G3 G80 G69</xm:sqref>
        </x14:dataValidation>
        <x14:dataValidation type="list" allowBlank="1" showInputMessage="1" showErrorMessage="1" xr:uid="{00000000-0002-0000-0100-000003000000}">
          <x14:formula1>
            <xm:f>Lists!$I$2:$I$5</xm:f>
          </x14:formula1>
          <xm:sqref>C82:C86 C71:C75 C5:C9 C30:C31 C39:C42 C61:C64</xm:sqref>
        </x14:dataValidation>
        <x14:dataValidation type="list" allowBlank="1" showInputMessage="1" showErrorMessage="1" xr:uid="{00000000-0002-0000-0100-000004000000}">
          <x14:formula1>
            <xm:f>Lists!$H$2:$H$5</xm:f>
          </x14:formula1>
          <xm:sqref>H82:H86 H71:H75 H5:H9 H30:H31 H39:H42 H61:H64</xm:sqref>
        </x14:dataValidation>
        <x14:dataValidation type="list" allowBlank="1" showInputMessage="1" showErrorMessage="1" xr:uid="{00000000-0002-0000-0100-000005000000}">
          <x14:formula1>
            <xm:f>Lists!$O$2:$O$5</xm:f>
          </x14:formula1>
          <xm:sqref>G11:H11 G88:H88 G77:H77</xm:sqref>
        </x14:dataValidation>
        <x14:dataValidation type="list" allowBlank="1" showInputMessage="1" showErrorMessage="1" xr:uid="{00000000-0002-0000-0100-000006000000}">
          <x14:formula1>
            <xm:f>OFFSET(Lists!$L$1,MATCH($D5,Lists!$L:$L,0)-1,1,COUNTIF(Lists!$L:$L,$D5),1)</xm:f>
          </x14:formula1>
          <xm:sqref>E82:E86 E5:E9 E71:E75 E30:E31 E39:E42 E61:E64</xm:sqref>
        </x14:dataValidation>
        <x14:dataValidation type="list" allowBlank="1" showInputMessage="1" showErrorMessage="1" xr:uid="{00000000-0002-0000-0100-000007000000}">
          <x14:formula1>
            <xm:f>OFFSET(Lists!$Q$1,MATCH($G$3,Lists!$Q:$Q,0)-1,1,COUNTIF(Lists!$Q:$Q,$G$3),1)</xm:f>
          </x14:formula1>
          <xm:sqref>D5:D9</xm:sqref>
        </x14:dataValidation>
        <x14:dataValidation type="list" allowBlank="1" showInputMessage="1" showErrorMessage="1" xr:uid="{00000000-0002-0000-0100-000008000000}">
          <x14:formula1>
            <xm:f>OFFSET(Lists!$Q$1,MATCH($G$25,Lists!$Q:$Q,0)-1,1,COUNTIF(Lists!$Q:$Q,$G$25),1)</xm:f>
          </x14:formula1>
          <xm:sqref>D30:D31</xm:sqref>
        </x14:dataValidation>
        <x14:dataValidation type="list" allowBlank="1" showInputMessage="1" showErrorMessage="1" xr:uid="{00000000-0002-0000-0100-000009000000}">
          <x14:formula1>
            <xm:f>OFFSET(Lists!$Q$1,MATCH($G$36,Lists!$Q:$Q,0)-1,1,COUNTIF(Lists!$Q:$Q,$G$36),1)</xm:f>
          </x14:formula1>
          <xm:sqref>D39:D42</xm:sqref>
        </x14:dataValidation>
        <x14:dataValidation type="list" allowBlank="1" showInputMessage="1" showErrorMessage="1" xr:uid="{00000000-0002-0000-0100-00000A000000}">
          <x14:formula1>
            <xm:f>OFFSET(Lists!$Q$1,MATCH($G$58,Lists!$Q:$Q,0)-1,1,COUNTIF(Lists!$Q:$Q,$G$58),1)</xm:f>
          </x14:formula1>
          <xm:sqref>D61:D64</xm:sqref>
        </x14:dataValidation>
        <x14:dataValidation type="list" allowBlank="1" showInputMessage="1" showErrorMessage="1" xr:uid="{00000000-0002-0000-0100-00000B000000}">
          <x14:formula1>
            <xm:f>OFFSET(Lists!$Q$1,MATCH($G$69,Lists!$Q:$Q,0)-1,1,COUNTIF(Lists!$Q:$Q,$G$69),1)</xm:f>
          </x14:formula1>
          <xm:sqref>D71:D75</xm:sqref>
        </x14:dataValidation>
        <x14:dataValidation type="list" allowBlank="1" showInputMessage="1" showErrorMessage="1" xr:uid="{00000000-0002-0000-0100-00000C000000}">
          <x14:formula1>
            <xm:f>OFFSET(Lists!$Q$1,MATCH($G$80,Lists!$Q:$Q,0)-1,1,COUNTIF(Lists!$Q:$Q,$G$80),1)</xm:f>
          </x14:formula1>
          <xm:sqref>D82:D86</xm:sqref>
        </x14:dataValidation>
        <x14:dataValidation type="list" allowBlank="1" showInputMessage="1" showErrorMessage="1" xr:uid="{00000000-0002-0000-0100-00000D000000}">
          <x14:formula1>
            <xm:f>'[Appendix C Reg B BP1 HCC Budget Workbook 2019-2020.xlsx]Lists'!#REF!</xm:f>
          </x14:formula1>
          <xm:sqref>G14 G25 G36 G47 G58 G22:H22 G33:H33 G44:H44 G55:H55 G66:H66 C16:C20 C27:C29 C38 C49:C53 C60 H16:H20 H27:H29 H38 H49:H53 H60</xm:sqref>
        </x14:dataValidation>
        <x14:dataValidation type="list" allowBlank="1" showInputMessage="1" showErrorMessage="1" xr:uid="{00000000-0002-0000-0100-00000E000000}">
          <x14:formula1>
            <xm:f>OFFSET('[Appendix C Reg B BP1 HCC Budget Workbook 2019-2020.xlsx]Lists'!#REF!,MATCH($G$14,'[Appendix C Reg B BP1 HCC Budget Workbook 2019-2020.xlsx]Lists'!#REF!,0)-1,1,COUNTIF('[Appendix C Reg B BP1 HCC Budget Workbook 2019-2020.xlsx]Lists'!#REF!,$G$14),1)</xm:f>
          </x14:formula1>
          <xm:sqref>D16:D20</xm:sqref>
        </x14:dataValidation>
        <x14:dataValidation type="list" allowBlank="1" showInputMessage="1" showErrorMessage="1" xr:uid="{00000000-0002-0000-0100-00000F000000}">
          <x14:formula1>
            <xm:f>OFFSET('[Appendix C Reg B BP1 HCC Budget Workbook 2019-2020.xlsx]Lists'!#REF!,MATCH($D16,'[Appendix C Reg B BP1 HCC Budget Workbook 2019-2020.xlsx]Lists'!#REF!,0)-1,1,COUNTIF('[Appendix C Reg B BP1 HCC Budget Workbook 2019-2020.xlsx]Lists'!#REF!,$D16),1)</xm:f>
          </x14:formula1>
          <xm:sqref>E16:E20 E27:E29 E38 E49:E53 E60</xm:sqref>
        </x14:dataValidation>
        <x14:dataValidation type="list" allowBlank="1" showInputMessage="1" showErrorMessage="1" xr:uid="{00000000-0002-0000-0100-000010000000}">
          <x14:formula1>
            <xm:f>OFFSET('[Appendix C Reg B BP1 HCC Budget Workbook 2019-2020.xlsx]Lists'!#REF!,MATCH($G$25,'[Appendix C Reg B BP1 HCC Budget Workbook 2019-2020.xlsx]Lists'!#REF!,0)-1,1,COUNTIF('[Appendix C Reg B BP1 HCC Budget Workbook 2019-2020.xlsx]Lists'!#REF!,$G$25),1)</xm:f>
          </x14:formula1>
          <xm:sqref>D27:D29 D51:D53</xm:sqref>
        </x14:dataValidation>
        <x14:dataValidation type="list" allowBlank="1" showInputMessage="1" showErrorMessage="1" xr:uid="{00000000-0002-0000-0100-000011000000}">
          <x14:formula1>
            <xm:f>OFFSET('[Appendix C Reg B BP1 HCC Budget Workbook 2019-2020.xlsx]Lists'!#REF!,MATCH($G$36,'[Appendix C Reg B BP1 HCC Budget Workbook 2019-2020.xlsx]Lists'!#REF!,0)-1,1,COUNTIF('[Appendix C Reg B BP1 HCC Budget Workbook 2019-2020.xlsx]Lists'!#REF!,$G$36),1)</xm:f>
          </x14:formula1>
          <xm:sqref>D38</xm:sqref>
        </x14:dataValidation>
        <x14:dataValidation type="list" allowBlank="1" showInputMessage="1" showErrorMessage="1" xr:uid="{00000000-0002-0000-0100-000012000000}">
          <x14:formula1>
            <xm:f>OFFSET('[Appendix C Reg B BP1 HCC Budget Workbook 2019-2020.xlsx]Lists'!#REF!,MATCH($G$47,'[Appendix C Reg B BP1 HCC Budget Workbook 2019-2020.xlsx]Lists'!#REF!,0)-1,1,COUNTIF('[Appendix C Reg B BP1 HCC Budget Workbook 2019-2020.xlsx]Lists'!#REF!,$G$47),1)</xm:f>
          </x14:formula1>
          <xm:sqref>D49:D50</xm:sqref>
        </x14:dataValidation>
        <x14:dataValidation type="list" allowBlank="1" showInputMessage="1" showErrorMessage="1" xr:uid="{00000000-0002-0000-0100-000013000000}">
          <x14:formula1>
            <xm:f>OFFSET('[Appendix C Reg B BP1 HCC Budget Workbook 2019-2020.xlsx]Lists'!#REF!,MATCH($G$58,'[Appendix C Reg B BP1 HCC Budget Workbook 2019-2020.xlsx]Lists'!#REF!,0)-1,1,COUNTIF('[Appendix C Reg B BP1 HCC Budget Workbook 2019-2020.xlsx]Lists'!#REF!,$G$58),1)</xm:f>
          </x14:formula1>
          <xm:sqref>D60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BV80"/>
  <sheetViews>
    <sheetView showZeros="0" topLeftCell="C52" zoomScale="95" zoomScaleNormal="100" workbookViewId="0">
      <selection activeCell="C69" sqref="C69:D69"/>
    </sheetView>
  </sheetViews>
  <sheetFormatPr defaultColWidth="9" defaultRowHeight="12.5" x14ac:dyDescent="0.25"/>
  <cols>
    <col min="1" max="1" width="12.90625" style="216" customWidth="1"/>
    <col min="2" max="2" width="28" style="217" customWidth="1"/>
    <col min="3" max="3" width="24.08984375" style="218" customWidth="1"/>
    <col min="4" max="4" width="24.90625" style="218" customWidth="1"/>
    <col min="5" max="5" width="20.54296875" style="218" customWidth="1"/>
    <col min="6" max="6" width="22.90625" style="218" customWidth="1"/>
    <col min="7" max="9" width="20.54296875" style="218" customWidth="1"/>
    <col min="10" max="12" width="9" style="202"/>
    <col min="13" max="13" width="10.453125" style="202" customWidth="1"/>
    <col min="14" max="16384" width="9" style="202"/>
  </cols>
  <sheetData>
    <row r="1" spans="1:74" s="203" customFormat="1" ht="30" customHeight="1" x14ac:dyDescent="0.25">
      <c r="A1" s="319" t="s">
        <v>267</v>
      </c>
      <c r="B1" s="319"/>
      <c r="C1" s="319"/>
      <c r="D1" s="319"/>
      <c r="E1" s="319"/>
      <c r="F1" s="319"/>
      <c r="G1" s="319"/>
      <c r="H1" s="319"/>
      <c r="I1" s="319"/>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202"/>
      <c r="AN1" s="202"/>
      <c r="AO1" s="202"/>
      <c r="AP1" s="202"/>
      <c r="AQ1" s="202"/>
      <c r="AR1" s="202"/>
      <c r="AS1" s="202"/>
      <c r="AT1" s="202"/>
      <c r="AU1" s="202"/>
      <c r="AV1" s="202"/>
      <c r="AW1" s="202"/>
      <c r="AX1" s="202"/>
      <c r="AY1" s="202"/>
      <c r="AZ1" s="202"/>
      <c r="BA1" s="202"/>
      <c r="BB1" s="202"/>
      <c r="BC1" s="202"/>
      <c r="BD1" s="202"/>
      <c r="BE1" s="202"/>
      <c r="BF1" s="202"/>
      <c r="BG1" s="202"/>
      <c r="BH1" s="202"/>
      <c r="BI1" s="202"/>
      <c r="BJ1" s="202"/>
      <c r="BK1" s="202"/>
      <c r="BL1" s="202"/>
      <c r="BM1" s="202"/>
      <c r="BN1" s="202"/>
      <c r="BO1" s="202"/>
      <c r="BP1" s="202"/>
      <c r="BQ1" s="202"/>
      <c r="BR1" s="202"/>
      <c r="BS1" s="202"/>
      <c r="BT1" s="202"/>
      <c r="BU1" s="202"/>
      <c r="BV1" s="202"/>
    </row>
    <row r="2" spans="1:74" ht="18.5" x14ac:dyDescent="0.25">
      <c r="A2" s="329" t="s">
        <v>268</v>
      </c>
      <c r="B2" s="228" t="s">
        <v>269</v>
      </c>
      <c r="C2" s="324" t="s">
        <v>360</v>
      </c>
      <c r="D2" s="324"/>
      <c r="E2" s="324"/>
      <c r="F2" s="324"/>
      <c r="G2" s="324"/>
      <c r="H2" s="324"/>
      <c r="I2" s="324"/>
    </row>
    <row r="3" spans="1:74" ht="15.75" customHeight="1" x14ac:dyDescent="0.25">
      <c r="A3" s="329"/>
      <c r="B3" s="229" t="s">
        <v>270</v>
      </c>
      <c r="C3" s="325" t="s">
        <v>361</v>
      </c>
      <c r="D3" s="325"/>
      <c r="E3" s="320" t="s">
        <v>299</v>
      </c>
      <c r="F3" s="320"/>
      <c r="G3" s="323" t="s">
        <v>362</v>
      </c>
      <c r="H3" s="323"/>
      <c r="I3" s="323"/>
    </row>
    <row r="4" spans="1:74" ht="14.5" x14ac:dyDescent="0.25">
      <c r="A4" s="329"/>
      <c r="B4" s="229" t="s">
        <v>271</v>
      </c>
      <c r="C4" s="322" t="s">
        <v>363</v>
      </c>
      <c r="D4" s="322"/>
      <c r="E4" s="322"/>
      <c r="F4" s="322"/>
      <c r="G4" s="322"/>
      <c r="H4" s="322"/>
      <c r="I4" s="322"/>
    </row>
    <row r="5" spans="1:74" ht="29.25" customHeight="1" x14ac:dyDescent="0.25">
      <c r="A5" s="329"/>
      <c r="B5" s="229" t="s">
        <v>272</v>
      </c>
      <c r="C5" s="323" t="s">
        <v>109</v>
      </c>
      <c r="D5" s="323"/>
      <c r="E5" s="320" t="s">
        <v>289</v>
      </c>
      <c r="F5" s="320"/>
      <c r="G5" s="321" t="s">
        <v>364</v>
      </c>
      <c r="H5" s="321"/>
      <c r="I5" s="321"/>
    </row>
    <row r="6" spans="1:74" ht="39" x14ac:dyDescent="0.25">
      <c r="A6" s="329"/>
      <c r="B6" s="229" t="s">
        <v>273</v>
      </c>
      <c r="C6" s="245" t="s">
        <v>105</v>
      </c>
      <c r="D6" s="245"/>
      <c r="E6" s="245"/>
      <c r="F6" s="245"/>
      <c r="G6" s="245"/>
      <c r="H6" s="245"/>
      <c r="I6" s="245"/>
    </row>
    <row r="7" spans="1:74" ht="39.75" customHeight="1" x14ac:dyDescent="0.25">
      <c r="A7" s="329"/>
      <c r="B7" s="229" t="s">
        <v>274</v>
      </c>
      <c r="C7" s="284" t="s">
        <v>365</v>
      </c>
      <c r="D7" s="285"/>
      <c r="E7" s="320" t="s">
        <v>322</v>
      </c>
      <c r="F7" s="320"/>
      <c r="G7" s="326" t="s">
        <v>320</v>
      </c>
      <c r="H7" s="327"/>
      <c r="I7" s="328"/>
    </row>
    <row r="8" spans="1:74" ht="17.25" customHeight="1" x14ac:dyDescent="0.25">
      <c r="A8" s="329"/>
      <c r="B8" s="229" t="s">
        <v>300</v>
      </c>
      <c r="C8" s="322" t="s">
        <v>366</v>
      </c>
      <c r="D8" s="322"/>
      <c r="E8" s="320" t="s">
        <v>298</v>
      </c>
      <c r="F8" s="320"/>
      <c r="G8" s="322" t="s">
        <v>367</v>
      </c>
      <c r="H8" s="322"/>
      <c r="I8" s="322"/>
    </row>
    <row r="9" spans="1:74" ht="12.75" customHeight="1" x14ac:dyDescent="0.25">
      <c r="A9" s="319"/>
      <c r="B9" s="319"/>
      <c r="C9" s="319"/>
      <c r="D9" s="319"/>
      <c r="E9" s="319"/>
      <c r="F9" s="319"/>
      <c r="G9" s="319"/>
      <c r="H9" s="319"/>
      <c r="I9" s="319"/>
    </row>
    <row r="10" spans="1:74" ht="18.5" x14ac:dyDescent="0.25">
      <c r="A10" s="329" t="s">
        <v>275</v>
      </c>
      <c r="B10" s="228" t="s">
        <v>269</v>
      </c>
      <c r="C10" s="324" t="s">
        <v>368</v>
      </c>
      <c r="D10" s="324"/>
      <c r="E10" s="324"/>
      <c r="F10" s="324"/>
      <c r="G10" s="324"/>
      <c r="H10" s="324"/>
      <c r="I10" s="324"/>
    </row>
    <row r="11" spans="1:74" ht="14.9" customHeight="1" x14ac:dyDescent="0.25">
      <c r="A11" s="329"/>
      <c r="B11" s="229" t="s">
        <v>270</v>
      </c>
      <c r="C11" s="325" t="s">
        <v>361</v>
      </c>
      <c r="D11" s="325"/>
      <c r="E11" s="320" t="s">
        <v>299</v>
      </c>
      <c r="F11" s="320"/>
      <c r="G11" s="323" t="s">
        <v>369</v>
      </c>
      <c r="H11" s="323"/>
      <c r="I11" s="323"/>
    </row>
    <row r="12" spans="1:74" ht="14.5" x14ac:dyDescent="0.25">
      <c r="A12" s="329"/>
      <c r="B12" s="229" t="s">
        <v>271</v>
      </c>
      <c r="C12" s="322" t="s">
        <v>370</v>
      </c>
      <c r="D12" s="322"/>
      <c r="E12" s="322"/>
      <c r="F12" s="322"/>
      <c r="G12" s="322"/>
      <c r="H12" s="322"/>
      <c r="I12" s="322"/>
    </row>
    <row r="13" spans="1:74" ht="29.25" customHeight="1" x14ac:dyDescent="0.25">
      <c r="A13" s="329"/>
      <c r="B13" s="229" t="s">
        <v>272</v>
      </c>
      <c r="C13" s="323" t="s">
        <v>159</v>
      </c>
      <c r="D13" s="323"/>
      <c r="E13" s="320" t="s">
        <v>289</v>
      </c>
      <c r="F13" s="320"/>
      <c r="G13" s="321" t="s">
        <v>364</v>
      </c>
      <c r="H13" s="321"/>
      <c r="I13" s="321"/>
    </row>
    <row r="14" spans="1:74" ht="52" x14ac:dyDescent="0.25">
      <c r="A14" s="329"/>
      <c r="B14" s="229" t="s">
        <v>273</v>
      </c>
      <c r="C14" s="245" t="s">
        <v>144</v>
      </c>
      <c r="D14" s="245"/>
      <c r="E14" s="245"/>
      <c r="F14" s="245"/>
      <c r="G14" s="245"/>
      <c r="H14" s="245"/>
      <c r="I14" s="245"/>
    </row>
    <row r="15" spans="1:74" ht="29" x14ac:dyDescent="0.25">
      <c r="A15" s="329"/>
      <c r="B15" s="229" t="s">
        <v>274</v>
      </c>
      <c r="C15" s="284" t="s">
        <v>371</v>
      </c>
      <c r="D15" s="285"/>
      <c r="E15" s="320" t="s">
        <v>322</v>
      </c>
      <c r="F15" s="320"/>
      <c r="G15" s="326" t="s">
        <v>321</v>
      </c>
      <c r="H15" s="327"/>
      <c r="I15" s="328"/>
    </row>
    <row r="16" spans="1:74" ht="14.9" customHeight="1" x14ac:dyDescent="0.25">
      <c r="A16" s="329"/>
      <c r="B16" s="229" t="s">
        <v>300</v>
      </c>
      <c r="C16" s="322" t="s">
        <v>372</v>
      </c>
      <c r="D16" s="322"/>
      <c r="E16" s="320" t="s">
        <v>298</v>
      </c>
      <c r="F16" s="320"/>
      <c r="G16" s="322" t="s">
        <v>373</v>
      </c>
      <c r="H16" s="322"/>
      <c r="I16" s="322"/>
    </row>
    <row r="17" spans="1:9" ht="13.5" customHeight="1" x14ac:dyDescent="0.25">
      <c r="A17" s="319"/>
      <c r="B17" s="319"/>
      <c r="C17" s="319"/>
      <c r="D17" s="319"/>
      <c r="E17" s="319"/>
      <c r="F17" s="319"/>
      <c r="G17" s="319"/>
      <c r="H17" s="319"/>
      <c r="I17" s="319"/>
    </row>
    <row r="18" spans="1:9" ht="18.5" x14ac:dyDescent="0.25">
      <c r="A18" s="329" t="s">
        <v>276</v>
      </c>
      <c r="B18" s="228" t="s">
        <v>269</v>
      </c>
      <c r="C18" s="324" t="s">
        <v>374</v>
      </c>
      <c r="D18" s="324"/>
      <c r="E18" s="324"/>
      <c r="F18" s="324"/>
      <c r="G18" s="324"/>
      <c r="H18" s="324"/>
      <c r="I18" s="324"/>
    </row>
    <row r="19" spans="1:9" ht="14.9" customHeight="1" x14ac:dyDescent="0.25">
      <c r="A19" s="329"/>
      <c r="B19" s="229" t="s">
        <v>270</v>
      </c>
      <c r="C19" s="325" t="s">
        <v>361</v>
      </c>
      <c r="D19" s="325"/>
      <c r="E19" s="320" t="s">
        <v>299</v>
      </c>
      <c r="F19" s="320"/>
      <c r="G19" s="323" t="s">
        <v>376</v>
      </c>
      <c r="H19" s="323"/>
      <c r="I19" s="323"/>
    </row>
    <row r="20" spans="1:9" ht="14.4" customHeight="1" x14ac:dyDescent="0.25">
      <c r="A20" s="329"/>
      <c r="B20" s="229" t="s">
        <v>271</v>
      </c>
      <c r="C20" s="322" t="s">
        <v>375</v>
      </c>
      <c r="D20" s="322"/>
      <c r="E20" s="322"/>
      <c r="F20" s="322"/>
      <c r="G20" s="322"/>
      <c r="H20" s="322"/>
      <c r="I20" s="322"/>
    </row>
    <row r="21" spans="1:9" ht="14.9" customHeight="1" x14ac:dyDescent="0.25">
      <c r="A21" s="329"/>
      <c r="B21" s="229" t="s">
        <v>272</v>
      </c>
      <c r="C21" s="323" t="s">
        <v>159</v>
      </c>
      <c r="D21" s="323"/>
      <c r="E21" s="320" t="s">
        <v>289</v>
      </c>
      <c r="F21" s="320"/>
      <c r="G21" s="321" t="s">
        <v>364</v>
      </c>
      <c r="H21" s="321"/>
      <c r="I21" s="321"/>
    </row>
    <row r="22" spans="1:9" ht="52" x14ac:dyDescent="0.25">
      <c r="A22" s="329"/>
      <c r="B22" s="229" t="s">
        <v>273</v>
      </c>
      <c r="C22" s="245" t="s">
        <v>144</v>
      </c>
      <c r="D22" s="245"/>
      <c r="E22" s="245"/>
      <c r="F22" s="245"/>
      <c r="G22" s="245"/>
      <c r="H22" s="245"/>
      <c r="I22" s="245"/>
    </row>
    <row r="23" spans="1:9" ht="29" x14ac:dyDescent="0.25">
      <c r="A23" s="329"/>
      <c r="B23" s="229" t="s">
        <v>274</v>
      </c>
      <c r="C23" s="284" t="s">
        <v>371</v>
      </c>
      <c r="D23" s="285"/>
      <c r="E23" s="320" t="s">
        <v>322</v>
      </c>
      <c r="F23" s="320"/>
      <c r="G23" s="326" t="s">
        <v>321</v>
      </c>
      <c r="H23" s="327"/>
      <c r="I23" s="328"/>
    </row>
    <row r="24" spans="1:9" ht="14.9" customHeight="1" x14ac:dyDescent="0.25">
      <c r="A24" s="329"/>
      <c r="B24" s="229" t="s">
        <v>300</v>
      </c>
      <c r="C24" s="322" t="s">
        <v>372</v>
      </c>
      <c r="D24" s="322"/>
      <c r="E24" s="320" t="s">
        <v>298</v>
      </c>
      <c r="F24" s="320"/>
      <c r="G24" s="322" t="s">
        <v>377</v>
      </c>
      <c r="H24" s="322"/>
      <c r="I24" s="322"/>
    </row>
    <row r="25" spans="1:9" ht="13.5" customHeight="1" x14ac:dyDescent="0.25">
      <c r="A25" s="319"/>
      <c r="B25" s="319"/>
      <c r="C25" s="319"/>
      <c r="D25" s="319"/>
      <c r="E25" s="319"/>
      <c r="F25" s="319"/>
      <c r="G25" s="319"/>
      <c r="H25" s="319"/>
      <c r="I25" s="319"/>
    </row>
    <row r="26" spans="1:9" ht="18.5" x14ac:dyDescent="0.25">
      <c r="A26" s="329" t="s">
        <v>277</v>
      </c>
      <c r="B26" s="228" t="s">
        <v>269</v>
      </c>
      <c r="C26" s="324" t="s">
        <v>379</v>
      </c>
      <c r="D26" s="324"/>
      <c r="E26" s="324"/>
      <c r="F26" s="324"/>
      <c r="G26" s="324"/>
      <c r="H26" s="324"/>
      <c r="I26" s="324"/>
    </row>
    <row r="27" spans="1:9" ht="14.9" customHeight="1" x14ac:dyDescent="0.25">
      <c r="A27" s="329"/>
      <c r="B27" s="229" t="s">
        <v>270</v>
      </c>
      <c r="C27" s="325" t="s">
        <v>380</v>
      </c>
      <c r="D27" s="325"/>
      <c r="E27" s="320" t="s">
        <v>299</v>
      </c>
      <c r="F27" s="320"/>
      <c r="G27" s="323" t="s">
        <v>381</v>
      </c>
      <c r="H27" s="323"/>
      <c r="I27" s="323"/>
    </row>
    <row r="28" spans="1:9" ht="14.4" customHeight="1" x14ac:dyDescent="0.25">
      <c r="A28" s="329"/>
      <c r="B28" s="229" t="s">
        <v>271</v>
      </c>
      <c r="C28" s="322" t="s">
        <v>378</v>
      </c>
      <c r="D28" s="322"/>
      <c r="E28" s="322"/>
      <c r="F28" s="322"/>
      <c r="G28" s="322"/>
      <c r="H28" s="322"/>
      <c r="I28" s="322"/>
    </row>
    <row r="29" spans="1:9" ht="14.9" customHeight="1" x14ac:dyDescent="0.25">
      <c r="A29" s="329"/>
      <c r="B29" s="229" t="s">
        <v>272</v>
      </c>
      <c r="C29" s="323" t="s">
        <v>159</v>
      </c>
      <c r="D29" s="323"/>
      <c r="E29" s="320" t="s">
        <v>289</v>
      </c>
      <c r="F29" s="320"/>
      <c r="G29" s="321" t="s">
        <v>364</v>
      </c>
      <c r="H29" s="321"/>
      <c r="I29" s="321"/>
    </row>
    <row r="30" spans="1:9" ht="52" x14ac:dyDescent="0.25">
      <c r="A30" s="329"/>
      <c r="B30" s="229" t="s">
        <v>273</v>
      </c>
      <c r="C30" s="245" t="s">
        <v>144</v>
      </c>
      <c r="D30" s="245"/>
      <c r="E30" s="245"/>
      <c r="F30" s="245"/>
      <c r="G30" s="245"/>
      <c r="H30" s="245"/>
      <c r="I30" s="245"/>
    </row>
    <row r="31" spans="1:9" ht="29" x14ac:dyDescent="0.25">
      <c r="A31" s="329"/>
      <c r="B31" s="229" t="s">
        <v>274</v>
      </c>
      <c r="C31" s="284" t="s">
        <v>371</v>
      </c>
      <c r="D31" s="285"/>
      <c r="E31" s="320" t="s">
        <v>322</v>
      </c>
      <c r="F31" s="320"/>
      <c r="G31" s="326" t="s">
        <v>321</v>
      </c>
      <c r="H31" s="327"/>
      <c r="I31" s="328"/>
    </row>
    <row r="32" spans="1:9" ht="14.9" customHeight="1" x14ac:dyDescent="0.25">
      <c r="A32" s="329"/>
      <c r="B32" s="229" t="s">
        <v>300</v>
      </c>
      <c r="C32" s="322" t="s">
        <v>382</v>
      </c>
      <c r="D32" s="322"/>
      <c r="E32" s="320" t="s">
        <v>298</v>
      </c>
      <c r="F32" s="320"/>
      <c r="G32" s="322" t="s">
        <v>377</v>
      </c>
      <c r="H32" s="322"/>
      <c r="I32" s="322"/>
    </row>
    <row r="33" spans="1:9" ht="11.25" customHeight="1" x14ac:dyDescent="0.25">
      <c r="A33" s="319"/>
      <c r="B33" s="319"/>
      <c r="C33" s="319"/>
      <c r="D33" s="319"/>
      <c r="E33" s="319"/>
      <c r="F33" s="319"/>
      <c r="G33" s="319"/>
      <c r="H33" s="319"/>
      <c r="I33" s="319"/>
    </row>
    <row r="34" spans="1:9" ht="18.5" x14ac:dyDescent="0.25">
      <c r="A34" s="329" t="s">
        <v>278</v>
      </c>
      <c r="B34" s="228" t="s">
        <v>269</v>
      </c>
      <c r="C34" s="324"/>
      <c r="D34" s="324"/>
      <c r="E34" s="324"/>
      <c r="F34" s="324"/>
      <c r="G34" s="324"/>
      <c r="H34" s="324"/>
      <c r="I34" s="324"/>
    </row>
    <row r="35" spans="1:9" ht="14.9" customHeight="1" x14ac:dyDescent="0.25">
      <c r="A35" s="329"/>
      <c r="B35" s="229" t="s">
        <v>270</v>
      </c>
      <c r="C35" s="325"/>
      <c r="D35" s="325"/>
      <c r="E35" s="320" t="s">
        <v>299</v>
      </c>
      <c r="F35" s="320"/>
      <c r="G35" s="323"/>
      <c r="H35" s="323"/>
      <c r="I35" s="323"/>
    </row>
    <row r="36" spans="1:9" ht="14.5" x14ac:dyDescent="0.25">
      <c r="A36" s="329"/>
      <c r="B36" s="229" t="s">
        <v>271</v>
      </c>
      <c r="C36" s="322"/>
      <c r="D36" s="322"/>
      <c r="E36" s="322"/>
      <c r="F36" s="322"/>
      <c r="G36" s="322"/>
      <c r="H36" s="322"/>
      <c r="I36" s="322"/>
    </row>
    <row r="37" spans="1:9" ht="14.9" customHeight="1" x14ac:dyDescent="0.25">
      <c r="A37" s="329"/>
      <c r="B37" s="229" t="s">
        <v>272</v>
      </c>
      <c r="C37" s="323"/>
      <c r="D37" s="323"/>
      <c r="E37" s="320" t="s">
        <v>289</v>
      </c>
      <c r="F37" s="320"/>
      <c r="G37" s="321"/>
      <c r="H37" s="321"/>
      <c r="I37" s="321"/>
    </row>
    <row r="38" spans="1:9" ht="39" x14ac:dyDescent="0.25">
      <c r="A38" s="329"/>
      <c r="B38" s="229" t="s">
        <v>273</v>
      </c>
      <c r="C38" s="245" t="s">
        <v>139</v>
      </c>
      <c r="D38" s="245"/>
      <c r="E38" s="245"/>
      <c r="F38" s="245"/>
      <c r="G38" s="245"/>
      <c r="H38" s="245"/>
      <c r="I38" s="245"/>
    </row>
    <row r="39" spans="1:9" ht="29" x14ac:dyDescent="0.25">
      <c r="A39" s="329"/>
      <c r="B39" s="229" t="s">
        <v>274</v>
      </c>
      <c r="C39" s="284"/>
      <c r="D39" s="285"/>
      <c r="E39" s="320" t="s">
        <v>322</v>
      </c>
      <c r="F39" s="320"/>
      <c r="G39" s="326" t="s">
        <v>321</v>
      </c>
      <c r="H39" s="327"/>
      <c r="I39" s="328"/>
    </row>
    <row r="40" spans="1:9" ht="14.9" customHeight="1" x14ac:dyDescent="0.25">
      <c r="A40" s="329"/>
      <c r="B40" s="229" t="s">
        <v>300</v>
      </c>
      <c r="C40" s="322"/>
      <c r="D40" s="322"/>
      <c r="E40" s="320" t="s">
        <v>298</v>
      </c>
      <c r="F40" s="320"/>
      <c r="G40" s="322" t="s">
        <v>425</v>
      </c>
      <c r="H40" s="322"/>
      <c r="I40" s="322"/>
    </row>
    <row r="41" spans="1:9" ht="12" customHeight="1" x14ac:dyDescent="0.25">
      <c r="A41" s="319"/>
      <c r="B41" s="319"/>
      <c r="C41" s="319"/>
      <c r="D41" s="319"/>
      <c r="E41" s="319"/>
      <c r="F41" s="319"/>
      <c r="G41" s="319"/>
      <c r="H41" s="319"/>
      <c r="I41" s="319"/>
    </row>
    <row r="42" spans="1:9" ht="18.5" x14ac:dyDescent="0.25">
      <c r="A42" s="329" t="s">
        <v>279</v>
      </c>
      <c r="B42" s="228" t="s">
        <v>269</v>
      </c>
      <c r="C42" s="324" t="s">
        <v>415</v>
      </c>
      <c r="D42" s="324"/>
      <c r="E42" s="324"/>
      <c r="F42" s="324"/>
      <c r="G42" s="324"/>
      <c r="H42" s="324"/>
      <c r="I42" s="324"/>
    </row>
    <row r="43" spans="1:9" ht="14.9" customHeight="1" x14ac:dyDescent="0.25">
      <c r="A43" s="329"/>
      <c r="B43" s="229" t="s">
        <v>270</v>
      </c>
      <c r="C43" s="325" t="s">
        <v>380</v>
      </c>
      <c r="D43" s="325"/>
      <c r="E43" s="320" t="s">
        <v>299</v>
      </c>
      <c r="F43" s="320"/>
      <c r="G43" s="323" t="s">
        <v>362</v>
      </c>
      <c r="H43" s="323"/>
      <c r="I43" s="323"/>
    </row>
    <row r="44" spans="1:9" ht="14.5" x14ac:dyDescent="0.25">
      <c r="A44" s="329"/>
      <c r="B44" s="229" t="s">
        <v>271</v>
      </c>
      <c r="C44" s="322" t="s">
        <v>418</v>
      </c>
      <c r="D44" s="322"/>
      <c r="E44" s="322"/>
      <c r="F44" s="322"/>
      <c r="G44" s="322"/>
      <c r="H44" s="322"/>
      <c r="I44" s="322"/>
    </row>
    <row r="45" spans="1:9" ht="14.9" customHeight="1" x14ac:dyDescent="0.25">
      <c r="A45" s="329"/>
      <c r="B45" s="229" t="s">
        <v>272</v>
      </c>
      <c r="C45" s="323" t="s">
        <v>190</v>
      </c>
      <c r="D45" s="323"/>
      <c r="E45" s="320" t="s">
        <v>289</v>
      </c>
      <c r="F45" s="320"/>
      <c r="G45" s="321" t="s">
        <v>364</v>
      </c>
      <c r="H45" s="321"/>
      <c r="I45" s="321"/>
    </row>
    <row r="46" spans="1:9" ht="26" x14ac:dyDescent="0.25">
      <c r="A46" s="329"/>
      <c r="B46" s="229" t="s">
        <v>273</v>
      </c>
      <c r="C46" s="245" t="s">
        <v>118</v>
      </c>
      <c r="D46" s="245"/>
      <c r="E46" s="245"/>
      <c r="F46" s="245"/>
      <c r="G46" s="245"/>
      <c r="H46" s="245"/>
      <c r="I46" s="245"/>
    </row>
    <row r="47" spans="1:9" ht="29" x14ac:dyDescent="0.25">
      <c r="A47" s="329"/>
      <c r="B47" s="229" t="s">
        <v>274</v>
      </c>
      <c r="C47" s="284" t="s">
        <v>416</v>
      </c>
      <c r="D47" s="285"/>
      <c r="E47" s="320" t="s">
        <v>322</v>
      </c>
      <c r="F47" s="320"/>
      <c r="G47" s="326" t="s">
        <v>320</v>
      </c>
      <c r="H47" s="327"/>
      <c r="I47" s="328"/>
    </row>
    <row r="48" spans="1:9" ht="14.9" customHeight="1" x14ac:dyDescent="0.25">
      <c r="A48" s="329"/>
      <c r="B48" s="229" t="s">
        <v>300</v>
      </c>
      <c r="C48" s="322" t="s">
        <v>417</v>
      </c>
      <c r="D48" s="322"/>
      <c r="E48" s="320" t="s">
        <v>298</v>
      </c>
      <c r="F48" s="320"/>
      <c r="G48" s="322" t="s">
        <v>419</v>
      </c>
      <c r="H48" s="322"/>
      <c r="I48" s="322"/>
    </row>
    <row r="49" spans="1:9" ht="14.25" customHeight="1" x14ac:dyDescent="0.25">
      <c r="A49" s="319"/>
      <c r="B49" s="319"/>
      <c r="C49" s="319"/>
      <c r="D49" s="319"/>
      <c r="E49" s="319"/>
      <c r="F49" s="319"/>
      <c r="G49" s="319"/>
      <c r="H49" s="319"/>
      <c r="I49" s="319"/>
    </row>
    <row r="50" spans="1:9" ht="18.5" x14ac:dyDescent="0.25">
      <c r="A50" s="329" t="s">
        <v>280</v>
      </c>
      <c r="B50" s="228" t="s">
        <v>269</v>
      </c>
      <c r="C50" s="324"/>
      <c r="D50" s="324"/>
      <c r="E50" s="324"/>
      <c r="F50" s="324"/>
      <c r="G50" s="324"/>
      <c r="H50" s="324"/>
      <c r="I50" s="324"/>
    </row>
    <row r="51" spans="1:9" ht="14.9" customHeight="1" x14ac:dyDescent="0.25">
      <c r="A51" s="329"/>
      <c r="B51" s="229" t="s">
        <v>270</v>
      </c>
      <c r="C51" s="325"/>
      <c r="D51" s="325"/>
      <c r="E51" s="320" t="s">
        <v>299</v>
      </c>
      <c r="F51" s="320"/>
      <c r="G51" s="323"/>
      <c r="H51" s="323"/>
      <c r="I51" s="323"/>
    </row>
    <row r="52" spans="1:9" ht="14.5" x14ac:dyDescent="0.25">
      <c r="A52" s="329"/>
      <c r="B52" s="229" t="s">
        <v>271</v>
      </c>
      <c r="C52" s="322"/>
      <c r="D52" s="322"/>
      <c r="E52" s="322"/>
      <c r="F52" s="322"/>
      <c r="G52" s="322"/>
      <c r="H52" s="322"/>
      <c r="I52" s="322"/>
    </row>
    <row r="53" spans="1:9" ht="14.9" customHeight="1" x14ac:dyDescent="0.25">
      <c r="A53" s="329"/>
      <c r="B53" s="229" t="s">
        <v>272</v>
      </c>
      <c r="C53" s="323"/>
      <c r="D53" s="323"/>
      <c r="E53" s="320" t="s">
        <v>289</v>
      </c>
      <c r="F53" s="320"/>
      <c r="G53" s="321"/>
      <c r="H53" s="321"/>
      <c r="I53" s="321"/>
    </row>
    <row r="54" spans="1:9" ht="14.5" x14ac:dyDescent="0.25">
      <c r="A54" s="329"/>
      <c r="B54" s="229" t="s">
        <v>273</v>
      </c>
      <c r="C54" s="245"/>
      <c r="D54" s="245"/>
      <c r="E54" s="245"/>
      <c r="F54" s="245"/>
      <c r="G54" s="245"/>
      <c r="H54" s="245"/>
      <c r="I54" s="245"/>
    </row>
    <row r="55" spans="1:9" ht="29" x14ac:dyDescent="0.25">
      <c r="A55" s="329"/>
      <c r="B55" s="229" t="s">
        <v>274</v>
      </c>
      <c r="C55" s="284"/>
      <c r="D55" s="285"/>
      <c r="E55" s="320" t="s">
        <v>322</v>
      </c>
      <c r="F55" s="320"/>
      <c r="G55" s="326"/>
      <c r="H55" s="327"/>
      <c r="I55" s="328"/>
    </row>
    <row r="56" spans="1:9" ht="14.9" customHeight="1" x14ac:dyDescent="0.25">
      <c r="A56" s="329"/>
      <c r="B56" s="229" t="s">
        <v>300</v>
      </c>
      <c r="C56" s="322"/>
      <c r="D56" s="322"/>
      <c r="E56" s="320" t="s">
        <v>298</v>
      </c>
      <c r="F56" s="320"/>
      <c r="G56" s="322"/>
      <c r="H56" s="322"/>
      <c r="I56" s="322"/>
    </row>
    <row r="57" spans="1:9" ht="11.25" customHeight="1" x14ac:dyDescent="0.25">
      <c r="A57" s="319"/>
      <c r="B57" s="319"/>
      <c r="C57" s="319"/>
      <c r="D57" s="319"/>
      <c r="E57" s="319"/>
      <c r="F57" s="319"/>
      <c r="G57" s="319"/>
      <c r="H57" s="319"/>
      <c r="I57" s="319"/>
    </row>
    <row r="58" spans="1:9" ht="18.5" x14ac:dyDescent="0.25">
      <c r="A58" s="329" t="s">
        <v>281</v>
      </c>
      <c r="B58" s="228" t="s">
        <v>269</v>
      </c>
      <c r="C58" s="324"/>
      <c r="D58" s="324"/>
      <c r="E58" s="324"/>
      <c r="F58" s="324"/>
      <c r="G58" s="324"/>
      <c r="H58" s="324"/>
      <c r="I58" s="324"/>
    </row>
    <row r="59" spans="1:9" ht="14.9" customHeight="1" x14ac:dyDescent="0.25">
      <c r="A59" s="329"/>
      <c r="B59" s="229" t="s">
        <v>270</v>
      </c>
      <c r="C59" s="325"/>
      <c r="D59" s="325"/>
      <c r="E59" s="320" t="s">
        <v>299</v>
      </c>
      <c r="F59" s="320"/>
      <c r="G59" s="323"/>
      <c r="H59" s="323"/>
      <c r="I59" s="323"/>
    </row>
    <row r="60" spans="1:9" ht="14.5" x14ac:dyDescent="0.25">
      <c r="A60" s="329"/>
      <c r="B60" s="229" t="s">
        <v>271</v>
      </c>
      <c r="C60" s="322"/>
      <c r="D60" s="322"/>
      <c r="E60" s="322"/>
      <c r="F60" s="322"/>
      <c r="G60" s="322"/>
      <c r="H60" s="322"/>
      <c r="I60" s="322"/>
    </row>
    <row r="61" spans="1:9" ht="14.9" customHeight="1" x14ac:dyDescent="0.25">
      <c r="A61" s="329"/>
      <c r="B61" s="229" t="s">
        <v>272</v>
      </c>
      <c r="C61" s="323"/>
      <c r="D61" s="323"/>
      <c r="E61" s="320" t="s">
        <v>289</v>
      </c>
      <c r="F61" s="320"/>
      <c r="G61" s="321"/>
      <c r="H61" s="321"/>
      <c r="I61" s="321"/>
    </row>
    <row r="62" spans="1:9" ht="14.5" x14ac:dyDescent="0.25">
      <c r="A62" s="329"/>
      <c r="B62" s="229" t="s">
        <v>273</v>
      </c>
      <c r="C62" s="245"/>
      <c r="D62" s="245"/>
      <c r="E62" s="245"/>
      <c r="F62" s="245"/>
      <c r="G62" s="245"/>
      <c r="H62" s="245"/>
      <c r="I62" s="245"/>
    </row>
    <row r="63" spans="1:9" ht="29" x14ac:dyDescent="0.25">
      <c r="A63" s="329"/>
      <c r="B63" s="229" t="s">
        <v>274</v>
      </c>
      <c r="C63" s="284"/>
      <c r="D63" s="285"/>
      <c r="E63" s="320" t="s">
        <v>322</v>
      </c>
      <c r="F63" s="320"/>
      <c r="G63" s="326"/>
      <c r="H63" s="327"/>
      <c r="I63" s="328"/>
    </row>
    <row r="64" spans="1:9" ht="14.9" customHeight="1" x14ac:dyDescent="0.25">
      <c r="A64" s="329"/>
      <c r="B64" s="229" t="s">
        <v>300</v>
      </c>
      <c r="C64" s="322"/>
      <c r="D64" s="322"/>
      <c r="E64" s="320" t="s">
        <v>298</v>
      </c>
      <c r="F64" s="320"/>
      <c r="G64" s="322"/>
      <c r="H64" s="322"/>
      <c r="I64" s="322"/>
    </row>
    <row r="65" spans="1:9" ht="12.75" customHeight="1" x14ac:dyDescent="0.25">
      <c r="A65" s="319"/>
      <c r="B65" s="319"/>
      <c r="C65" s="319"/>
      <c r="D65" s="319"/>
      <c r="E65" s="319"/>
      <c r="F65" s="319"/>
      <c r="G65" s="319"/>
      <c r="H65" s="319"/>
      <c r="I65" s="319"/>
    </row>
    <row r="66" spans="1:9" ht="18.5" x14ac:dyDescent="0.25">
      <c r="A66" s="329" t="s">
        <v>288</v>
      </c>
      <c r="B66" s="228" t="s">
        <v>269</v>
      </c>
      <c r="C66" s="324"/>
      <c r="D66" s="324"/>
      <c r="E66" s="324"/>
      <c r="F66" s="324"/>
      <c r="G66" s="324"/>
      <c r="H66" s="324"/>
      <c r="I66" s="324"/>
    </row>
    <row r="67" spans="1:9" ht="14.9" customHeight="1" x14ac:dyDescent="0.25">
      <c r="A67" s="329"/>
      <c r="B67" s="229" t="s">
        <v>270</v>
      </c>
      <c r="C67" s="325"/>
      <c r="D67" s="325"/>
      <c r="E67" s="320" t="s">
        <v>299</v>
      </c>
      <c r="F67" s="320"/>
      <c r="G67" s="323"/>
      <c r="H67" s="323"/>
      <c r="I67" s="323"/>
    </row>
    <row r="68" spans="1:9" ht="14.5" x14ac:dyDescent="0.25">
      <c r="A68" s="329"/>
      <c r="B68" s="229" t="s">
        <v>271</v>
      </c>
      <c r="C68" s="322"/>
      <c r="D68" s="322"/>
      <c r="E68" s="322"/>
      <c r="F68" s="322"/>
      <c r="G68" s="322"/>
      <c r="H68" s="322"/>
      <c r="I68" s="322"/>
    </row>
    <row r="69" spans="1:9" ht="14.9" customHeight="1" x14ac:dyDescent="0.25">
      <c r="A69" s="329"/>
      <c r="B69" s="229" t="s">
        <v>272</v>
      </c>
      <c r="C69" s="323"/>
      <c r="D69" s="323"/>
      <c r="E69" s="320" t="s">
        <v>289</v>
      </c>
      <c r="F69" s="320"/>
      <c r="G69" s="321"/>
      <c r="H69" s="321"/>
      <c r="I69" s="321"/>
    </row>
    <row r="70" spans="1:9" ht="14.5" x14ac:dyDescent="0.25">
      <c r="A70" s="329"/>
      <c r="B70" s="229" t="s">
        <v>273</v>
      </c>
      <c r="C70" s="245"/>
      <c r="D70" s="245"/>
      <c r="E70" s="245"/>
      <c r="F70" s="245"/>
      <c r="G70" s="245"/>
      <c r="H70" s="245"/>
      <c r="I70" s="245"/>
    </row>
    <row r="71" spans="1:9" ht="29" x14ac:dyDescent="0.25">
      <c r="A71" s="329"/>
      <c r="B71" s="229" t="s">
        <v>274</v>
      </c>
      <c r="C71" s="284"/>
      <c r="D71" s="285"/>
      <c r="E71" s="320" t="s">
        <v>322</v>
      </c>
      <c r="F71" s="320"/>
      <c r="G71" s="326"/>
      <c r="H71" s="327"/>
      <c r="I71" s="328"/>
    </row>
    <row r="72" spans="1:9" ht="14.9" customHeight="1" x14ac:dyDescent="0.25">
      <c r="A72" s="329"/>
      <c r="B72" s="229" t="s">
        <v>300</v>
      </c>
      <c r="C72" s="322"/>
      <c r="D72" s="322"/>
      <c r="E72" s="320" t="s">
        <v>298</v>
      </c>
      <c r="F72" s="320"/>
      <c r="G72" s="322"/>
      <c r="H72" s="322"/>
      <c r="I72" s="322"/>
    </row>
    <row r="73" spans="1:9" ht="11.25" customHeight="1" x14ac:dyDescent="0.25">
      <c r="A73" s="319"/>
      <c r="B73" s="319"/>
      <c r="C73" s="319"/>
      <c r="D73" s="319"/>
      <c r="E73" s="319"/>
      <c r="F73" s="319"/>
      <c r="G73" s="319"/>
      <c r="H73" s="319"/>
      <c r="I73" s="319"/>
    </row>
    <row r="74" spans="1:9" ht="18.5" x14ac:dyDescent="0.25">
      <c r="A74" s="329" t="s">
        <v>287</v>
      </c>
      <c r="B74" s="228" t="s">
        <v>269</v>
      </c>
      <c r="C74" s="324"/>
      <c r="D74" s="324"/>
      <c r="E74" s="324"/>
      <c r="F74" s="324"/>
      <c r="G74" s="324"/>
      <c r="H74" s="324"/>
      <c r="I74" s="324"/>
    </row>
    <row r="75" spans="1:9" ht="14.5" x14ac:dyDescent="0.25">
      <c r="A75" s="329"/>
      <c r="B75" s="229" t="s">
        <v>270</v>
      </c>
      <c r="C75" s="325"/>
      <c r="D75" s="325"/>
      <c r="E75" s="320" t="s">
        <v>299</v>
      </c>
      <c r="F75" s="320"/>
      <c r="G75" s="323"/>
      <c r="H75" s="323"/>
      <c r="I75" s="323"/>
    </row>
    <row r="76" spans="1:9" ht="14.5" x14ac:dyDescent="0.25">
      <c r="A76" s="329"/>
      <c r="B76" s="229" t="s">
        <v>271</v>
      </c>
      <c r="C76" s="322"/>
      <c r="D76" s="322"/>
      <c r="E76" s="322"/>
      <c r="F76" s="322"/>
      <c r="G76" s="322"/>
      <c r="H76" s="322"/>
      <c r="I76" s="322"/>
    </row>
    <row r="77" spans="1:9" s="204" customFormat="1" ht="14.9" customHeight="1" x14ac:dyDescent="0.35">
      <c r="A77" s="329"/>
      <c r="B77" s="230" t="s">
        <v>272</v>
      </c>
      <c r="C77" s="323"/>
      <c r="D77" s="323"/>
      <c r="E77" s="320" t="s">
        <v>289</v>
      </c>
      <c r="F77" s="320"/>
      <c r="G77" s="321"/>
      <c r="H77" s="321"/>
      <c r="I77" s="321"/>
    </row>
    <row r="78" spans="1:9" ht="14.5" x14ac:dyDescent="0.25">
      <c r="A78" s="329"/>
      <c r="B78" s="229" t="s">
        <v>273</v>
      </c>
      <c r="C78" s="245"/>
      <c r="D78" s="245"/>
      <c r="E78" s="245"/>
      <c r="F78" s="245"/>
      <c r="G78" s="245"/>
      <c r="H78" s="245"/>
      <c r="I78" s="245"/>
    </row>
    <row r="79" spans="1:9" ht="29" x14ac:dyDescent="0.25">
      <c r="A79" s="329"/>
      <c r="B79" s="229" t="s">
        <v>274</v>
      </c>
      <c r="C79" s="284"/>
      <c r="D79" s="285"/>
      <c r="E79" s="320" t="s">
        <v>322</v>
      </c>
      <c r="F79" s="320"/>
      <c r="G79" s="326"/>
      <c r="H79" s="327"/>
      <c r="I79" s="328"/>
    </row>
    <row r="80" spans="1:9" ht="14.5" x14ac:dyDescent="0.25">
      <c r="A80" s="329"/>
      <c r="B80" s="229" t="s">
        <v>300</v>
      </c>
      <c r="C80" s="322"/>
      <c r="D80" s="322"/>
      <c r="E80" s="320" t="s">
        <v>298</v>
      </c>
      <c r="F80" s="320"/>
      <c r="G80" s="322"/>
      <c r="H80" s="322"/>
      <c r="I80" s="322"/>
    </row>
  </sheetData>
  <sheetProtection algorithmName="SHA-512" hashValue="sFZRcEOhqQ1nTLyTTSdIvJDZrD0gektyE7k2Or1vKLv21qiz7z+gSW7mXncQO45FHhNA+hMHbhefyk1+toaPzw==" saltValue="+iiuELqbunCsVbPInJ6MWw==" spinCount="100000" sheet="1" objects="1" scenarios="1" formatColumns="0" formatRows="0"/>
  <mergeCells count="160">
    <mergeCell ref="C51:D51"/>
    <mergeCell ref="E51:F51"/>
    <mergeCell ref="C52:I52"/>
    <mergeCell ref="C53:D53"/>
    <mergeCell ref="E53:F53"/>
    <mergeCell ref="C56:D56"/>
    <mergeCell ref="E56:F56"/>
    <mergeCell ref="G51:I51"/>
    <mergeCell ref="G53:I53"/>
    <mergeCell ref="G56:I56"/>
    <mergeCell ref="C55:D55"/>
    <mergeCell ref="E55:F55"/>
    <mergeCell ref="G55:I55"/>
    <mergeCell ref="E31:F31"/>
    <mergeCell ref="A26:A32"/>
    <mergeCell ref="C18:I18"/>
    <mergeCell ref="C19:D19"/>
    <mergeCell ref="E19:F19"/>
    <mergeCell ref="G19:I19"/>
    <mergeCell ref="C32:D32"/>
    <mergeCell ref="E32:F32"/>
    <mergeCell ref="C50:I50"/>
    <mergeCell ref="G27:I27"/>
    <mergeCell ref="C28:I28"/>
    <mergeCell ref="C29:D29"/>
    <mergeCell ref="E29:F29"/>
    <mergeCell ref="G29:I29"/>
    <mergeCell ref="C20:I20"/>
    <mergeCell ref="C21:D21"/>
    <mergeCell ref="E21:F21"/>
    <mergeCell ref="G21:I21"/>
    <mergeCell ref="C45:D45"/>
    <mergeCell ref="E45:F45"/>
    <mergeCell ref="C48:D48"/>
    <mergeCell ref="E48:F48"/>
    <mergeCell ref="A49:I49"/>
    <mergeCell ref="C40:D40"/>
    <mergeCell ref="E77:F77"/>
    <mergeCell ref="G77:I77"/>
    <mergeCell ref="C80:D80"/>
    <mergeCell ref="E80:F80"/>
    <mergeCell ref="G80:I80"/>
    <mergeCell ref="C72:D72"/>
    <mergeCell ref="E72:F72"/>
    <mergeCell ref="A73:I73"/>
    <mergeCell ref="A74:A80"/>
    <mergeCell ref="C74:I74"/>
    <mergeCell ref="C75:D75"/>
    <mergeCell ref="E75:F75"/>
    <mergeCell ref="G75:I75"/>
    <mergeCell ref="C76:I76"/>
    <mergeCell ref="C77:D77"/>
    <mergeCell ref="C79:D79"/>
    <mergeCell ref="E79:F79"/>
    <mergeCell ref="G79:I79"/>
    <mergeCell ref="A66:A72"/>
    <mergeCell ref="C66:I66"/>
    <mergeCell ref="C67:D67"/>
    <mergeCell ref="E67:F67"/>
    <mergeCell ref="C68:I68"/>
    <mergeCell ref="C69:D69"/>
    <mergeCell ref="G72:I72"/>
    <mergeCell ref="A57:I57"/>
    <mergeCell ref="A58:A64"/>
    <mergeCell ref="C58:I58"/>
    <mergeCell ref="C59:D59"/>
    <mergeCell ref="E59:F59"/>
    <mergeCell ref="C60:I60"/>
    <mergeCell ref="C61:D61"/>
    <mergeCell ref="E61:F61"/>
    <mergeCell ref="C64:D64"/>
    <mergeCell ref="G59:I59"/>
    <mergeCell ref="G61:I61"/>
    <mergeCell ref="G64:I64"/>
    <mergeCell ref="E64:F64"/>
    <mergeCell ref="C63:D63"/>
    <mergeCell ref="E63:F63"/>
    <mergeCell ref="G63:I63"/>
    <mergeCell ref="C71:D71"/>
    <mergeCell ref="E71:F71"/>
    <mergeCell ref="G71:I71"/>
    <mergeCell ref="A65:I65"/>
    <mergeCell ref="E69:F69"/>
    <mergeCell ref="G67:I67"/>
    <mergeCell ref="G69:I69"/>
    <mergeCell ref="E40:F40"/>
    <mergeCell ref="G40:I40"/>
    <mergeCell ref="A41:I41"/>
    <mergeCell ref="A42:A48"/>
    <mergeCell ref="C42:I42"/>
    <mergeCell ref="C43:D43"/>
    <mergeCell ref="E43:F43"/>
    <mergeCell ref="C44:I44"/>
    <mergeCell ref="G43:I43"/>
    <mergeCell ref="G45:I45"/>
    <mergeCell ref="G48:I48"/>
    <mergeCell ref="G47:I47"/>
    <mergeCell ref="A50:A56"/>
    <mergeCell ref="E15:F15"/>
    <mergeCell ref="G15:I15"/>
    <mergeCell ref="G13:I13"/>
    <mergeCell ref="A18:A24"/>
    <mergeCell ref="C39:D39"/>
    <mergeCell ref="E39:F39"/>
    <mergeCell ref="G39:I39"/>
    <mergeCell ref="C47:D47"/>
    <mergeCell ref="E47:F47"/>
    <mergeCell ref="A33:I33"/>
    <mergeCell ref="A34:A40"/>
    <mergeCell ref="C34:I34"/>
    <mergeCell ref="C35:D35"/>
    <mergeCell ref="E35:F35"/>
    <mergeCell ref="G35:I35"/>
    <mergeCell ref="C36:I36"/>
    <mergeCell ref="C37:D37"/>
    <mergeCell ref="E37:F37"/>
    <mergeCell ref="G37:I37"/>
    <mergeCell ref="C23:D23"/>
    <mergeCell ref="E23:F23"/>
    <mergeCell ref="G23:I23"/>
    <mergeCell ref="C31:D31"/>
    <mergeCell ref="G32:I32"/>
    <mergeCell ref="A2:A8"/>
    <mergeCell ref="A10:A16"/>
    <mergeCell ref="C16:D16"/>
    <mergeCell ref="E16:F16"/>
    <mergeCell ref="G16:I16"/>
    <mergeCell ref="C11:D11"/>
    <mergeCell ref="E11:F11"/>
    <mergeCell ref="G11:I11"/>
    <mergeCell ref="C12:I12"/>
    <mergeCell ref="C13:D13"/>
    <mergeCell ref="E13:F13"/>
    <mergeCell ref="C24:D24"/>
    <mergeCell ref="E24:F24"/>
    <mergeCell ref="G24:I24"/>
    <mergeCell ref="C10:I10"/>
    <mergeCell ref="C15:D15"/>
    <mergeCell ref="G31:I31"/>
    <mergeCell ref="A9:I9"/>
    <mergeCell ref="A17:I17"/>
    <mergeCell ref="A25:I25"/>
    <mergeCell ref="C26:I26"/>
    <mergeCell ref="C27:D27"/>
    <mergeCell ref="E27:F27"/>
    <mergeCell ref="A1:I1"/>
    <mergeCell ref="E5:F5"/>
    <mergeCell ref="G5:I5"/>
    <mergeCell ref="C8:D8"/>
    <mergeCell ref="E8:F8"/>
    <mergeCell ref="G8:I8"/>
    <mergeCell ref="C5:D5"/>
    <mergeCell ref="C2:I2"/>
    <mergeCell ref="C3:D3"/>
    <mergeCell ref="E3:F3"/>
    <mergeCell ref="G3:I3"/>
    <mergeCell ref="C4:I4"/>
    <mergeCell ref="C7:D7"/>
    <mergeCell ref="E7:F7"/>
    <mergeCell ref="G7:I7"/>
  </mergeCells>
  <pageMargins left="0.25" right="0.25" top="0.75" bottom="0.75" header="0.3" footer="0.3"/>
  <pageSetup scale="68" orientation="landscape" r:id="rId1"/>
  <rowBreaks count="1" manualBreakCount="1">
    <brk id="45" max="16383" man="1"/>
  </rowBreaks>
  <colBreaks count="1" manualBreakCount="1">
    <brk id="9" max="78" man="1"/>
  </col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Lists!$A$2:$A$5</xm:f>
          </x14:formula1>
          <xm:sqref>C5 C21 C13 C69 C29 C37 C45 C53 C61 C77</xm:sqref>
        </x14:dataValidation>
        <x14:dataValidation type="list" allowBlank="1" showInputMessage="1" showErrorMessage="1" xr:uid="{00000000-0002-0000-0300-000001000000}">
          <x14:formula1>
            <xm:f>Lists!$B$2:$B$8</xm:f>
          </x14:formula1>
          <xm:sqref>G5:I5 G69:I69 G13:I13 G21:I21 G29:I29 G37:I37 G45:I45 G53:I53 G61:I61 G77:I77</xm:sqref>
        </x14:dataValidation>
        <x14:dataValidation type="list" allowBlank="1" showInputMessage="1" showErrorMessage="1" xr:uid="{00000000-0002-0000-0300-000002000000}">
          <x14:formula1>
            <xm:f>Lists!$O$2:$O$5</xm:f>
          </x14:formula1>
          <xm:sqref>G7:I7 G15:I15 G23:I23 G31:I31 G39:I39 G47:I47 G55:I55 G63:I63 G71:I71 G79:I79</xm:sqref>
        </x14:dataValidation>
        <x14:dataValidation type="list" allowBlank="1" showInputMessage="1" showErrorMessage="1" xr:uid="{00000000-0002-0000-0300-000003000000}">
          <x14:formula1>
            <xm:f>OFFSET(Lists!$Q$1,MATCH($C5,Lists!$Q:$Q,0)-1,1,COUNTIF(Lists!$Q:$Q,$C5),1)</xm:f>
          </x14:formula1>
          <xm:sqref>C6:I6 C14:I14 C22:I22 C30:I30 C38:I38 C46:I46 C54:I54 C62:I62 C70:I70 C78:I78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60"/>
  <sheetViews>
    <sheetView zoomScale="101" workbookViewId="0">
      <selection activeCell="K37" sqref="K37"/>
    </sheetView>
  </sheetViews>
  <sheetFormatPr defaultColWidth="9.08984375" defaultRowHeight="14.5" x14ac:dyDescent="0.35"/>
  <cols>
    <col min="1" max="2" width="42.453125" style="130" customWidth="1"/>
    <col min="3" max="3" width="13.08984375" style="130" customWidth="1"/>
    <col min="4" max="4" width="33.90625" style="130" customWidth="1"/>
    <col min="5" max="5" width="29.08984375" style="130" customWidth="1"/>
    <col min="6" max="10" width="9.08984375" style="130"/>
    <col min="11" max="12" width="11.54296875" style="130" customWidth="1"/>
    <col min="13" max="13" width="19.54296875" style="130" customWidth="1"/>
    <col min="14" max="16" width="9.08984375" style="130"/>
    <col min="17" max="18" width="11.54296875" style="130" customWidth="1"/>
    <col min="19" max="16384" width="9.08984375" style="130"/>
  </cols>
  <sheetData>
    <row r="1" spans="1:18" x14ac:dyDescent="0.35">
      <c r="A1" s="130" t="s">
        <v>157</v>
      </c>
      <c r="B1" s="130" t="s">
        <v>158</v>
      </c>
      <c r="D1" s="130" t="s">
        <v>157</v>
      </c>
      <c r="E1" s="130" t="s">
        <v>156</v>
      </c>
      <c r="K1" s="138" t="s">
        <v>157</v>
      </c>
      <c r="L1" s="138" t="s">
        <v>156</v>
      </c>
      <c r="M1" s="138" t="s">
        <v>155</v>
      </c>
      <c r="Q1" s="141" t="s">
        <v>157</v>
      </c>
      <c r="R1" s="141" t="s">
        <v>156</v>
      </c>
    </row>
    <row r="2" spans="1:18" ht="101.5" x14ac:dyDescent="0.35">
      <c r="A2" s="134" t="s">
        <v>109</v>
      </c>
      <c r="B2" s="137" t="str">
        <f>CONCATENATE('Work Plan'!A14,": ",'Work Plan'!C14)</f>
        <v xml:space="preserve">Project 1: Community Healthcare Delivery </v>
      </c>
      <c r="C2" s="135"/>
      <c r="D2" s="134" t="s">
        <v>106</v>
      </c>
      <c r="E2" s="130" t="s">
        <v>149</v>
      </c>
      <c r="H2" s="130" t="s">
        <v>154</v>
      </c>
      <c r="I2" s="130" t="s">
        <v>124</v>
      </c>
      <c r="K2" s="130" t="s">
        <v>109</v>
      </c>
      <c r="L2" s="130" t="s">
        <v>149</v>
      </c>
      <c r="M2" s="130" t="s">
        <v>153</v>
      </c>
      <c r="O2" s="235" t="s">
        <v>318</v>
      </c>
      <c r="Q2" s="130" t="s">
        <v>109</v>
      </c>
      <c r="R2" s="130" t="s">
        <v>149</v>
      </c>
    </row>
    <row r="3" spans="1:18" ht="101.5" x14ac:dyDescent="0.35">
      <c r="A3" s="134" t="s">
        <v>159</v>
      </c>
      <c r="B3" s="137" t="str">
        <f>CONCATENATE('Work Plan'!A25,": ",'Work Plan'!C25)</f>
        <v xml:space="preserve">Project 2: </v>
      </c>
      <c r="C3" s="135"/>
      <c r="D3" s="134" t="s">
        <v>106</v>
      </c>
      <c r="E3" s="130" t="s">
        <v>152</v>
      </c>
      <c r="H3" s="130" t="s">
        <v>151</v>
      </c>
      <c r="I3" s="130" t="s">
        <v>117</v>
      </c>
      <c r="K3" s="130" t="s">
        <v>109</v>
      </c>
      <c r="L3" s="130" t="s">
        <v>149</v>
      </c>
      <c r="M3" s="130" t="s">
        <v>150</v>
      </c>
      <c r="O3" s="235" t="s">
        <v>319</v>
      </c>
      <c r="Q3" s="130" t="s">
        <v>109</v>
      </c>
      <c r="R3" s="130" t="s">
        <v>138</v>
      </c>
    </row>
    <row r="4" spans="1:18" ht="101.5" x14ac:dyDescent="0.35">
      <c r="A4" s="134" t="s">
        <v>171</v>
      </c>
      <c r="B4" s="137" t="str">
        <f>CONCATENATE('Work Plan'!A36,": ",'Work Plan'!C36)</f>
        <v>Project 3: State Emergency Conference and Meetings</v>
      </c>
      <c r="C4" s="135"/>
      <c r="D4" s="134" t="s">
        <v>106</v>
      </c>
      <c r="E4" s="130" t="s">
        <v>135</v>
      </c>
      <c r="H4" s="130" t="s">
        <v>104</v>
      </c>
      <c r="I4" s="130" t="s">
        <v>112</v>
      </c>
      <c r="K4" s="130" t="s">
        <v>109</v>
      </c>
      <c r="L4" s="130" t="s">
        <v>149</v>
      </c>
      <c r="M4" s="130" t="s">
        <v>148</v>
      </c>
      <c r="O4" s="235" t="s">
        <v>320</v>
      </c>
      <c r="Q4" s="130" t="s">
        <v>109</v>
      </c>
      <c r="R4" s="130" t="s">
        <v>135</v>
      </c>
    </row>
    <row r="5" spans="1:18" ht="87" x14ac:dyDescent="0.35">
      <c r="A5" s="134" t="s">
        <v>190</v>
      </c>
      <c r="B5" s="137" t="str">
        <f>CONCATENATE('Work Plan'!A47,": ",'Work Plan'!C47)</f>
        <v>Project 4: Coalition Development</v>
      </c>
      <c r="C5" s="135"/>
      <c r="D5" s="134" t="s">
        <v>106</v>
      </c>
      <c r="E5" s="130" t="s">
        <v>105</v>
      </c>
      <c r="H5" s="130" t="s">
        <v>147</v>
      </c>
      <c r="I5" s="130" t="s">
        <v>160</v>
      </c>
      <c r="K5" s="130" t="s">
        <v>109</v>
      </c>
      <c r="L5" s="130" t="s">
        <v>138</v>
      </c>
      <c r="M5" s="130" t="s">
        <v>146</v>
      </c>
      <c r="O5" s="235" t="s">
        <v>321</v>
      </c>
      <c r="Q5" s="130" t="s">
        <v>109</v>
      </c>
      <c r="R5" s="130" t="s">
        <v>105</v>
      </c>
    </row>
    <row r="6" spans="1:18" ht="87" x14ac:dyDescent="0.35">
      <c r="A6" s="134"/>
      <c r="B6" s="137" t="str">
        <f>CONCATENATE('Work Plan'!A58,": ",'Work Plan'!C58)</f>
        <v>Project 5: Infectious Disease Conference</v>
      </c>
      <c r="C6" s="135"/>
      <c r="D6" s="134" t="s">
        <v>106</v>
      </c>
      <c r="E6" s="130" t="s">
        <v>123</v>
      </c>
      <c r="K6" s="130" t="s">
        <v>109</v>
      </c>
      <c r="L6" s="130" t="s">
        <v>138</v>
      </c>
      <c r="M6" s="130" t="s">
        <v>145</v>
      </c>
      <c r="Q6" s="130" t="s">
        <v>109</v>
      </c>
      <c r="R6" s="130" t="s">
        <v>123</v>
      </c>
    </row>
    <row r="7" spans="1:18" ht="145" x14ac:dyDescent="0.35">
      <c r="A7" s="134"/>
      <c r="B7" s="137" t="str">
        <f>CONCATENATE('Work Plan'!A69,": ",'Work Plan'!C69)</f>
        <v>Project 6: Equipment for Healthcare Service Delivery</v>
      </c>
      <c r="C7" s="135"/>
      <c r="D7" s="134" t="s">
        <v>140</v>
      </c>
      <c r="E7" s="130" t="s">
        <v>144</v>
      </c>
      <c r="K7" s="130" t="s">
        <v>109</v>
      </c>
      <c r="L7" s="130" t="s">
        <v>138</v>
      </c>
      <c r="M7" s="130" t="s">
        <v>143</v>
      </c>
      <c r="Q7" s="130" t="s">
        <v>159</v>
      </c>
      <c r="R7" s="130" t="s">
        <v>144</v>
      </c>
    </row>
    <row r="8" spans="1:18" ht="145" x14ac:dyDescent="0.35">
      <c r="A8" s="134"/>
      <c r="B8" s="137" t="str">
        <f>CONCATENATE('Work Plan'!A80,": ",'Work Plan'!C80)</f>
        <v xml:space="preserve">Project 7: </v>
      </c>
      <c r="C8" s="135"/>
      <c r="D8" s="134" t="s">
        <v>140</v>
      </c>
      <c r="E8" s="130" t="s">
        <v>142</v>
      </c>
      <c r="K8" s="130" t="s">
        <v>109</v>
      </c>
      <c r="L8" s="130" t="s">
        <v>138</v>
      </c>
      <c r="M8" s="130" t="s">
        <v>141</v>
      </c>
      <c r="Q8" s="130" t="s">
        <v>159</v>
      </c>
      <c r="R8" s="130" t="s">
        <v>163</v>
      </c>
    </row>
    <row r="9" spans="1:18" ht="116" x14ac:dyDescent="0.35">
      <c r="A9" s="134"/>
      <c r="B9" s="134"/>
      <c r="C9" s="135"/>
      <c r="D9" s="134" t="s">
        <v>140</v>
      </c>
      <c r="E9" s="130" t="s">
        <v>139</v>
      </c>
      <c r="K9" s="130" t="s">
        <v>109</v>
      </c>
      <c r="L9" s="130" t="s">
        <v>138</v>
      </c>
      <c r="M9" s="130" t="s">
        <v>137</v>
      </c>
      <c r="Q9" s="130" t="s">
        <v>159</v>
      </c>
      <c r="R9" s="130" t="s">
        <v>139</v>
      </c>
    </row>
    <row r="10" spans="1:18" ht="101.5" x14ac:dyDescent="0.35">
      <c r="A10" s="134"/>
      <c r="B10" s="134"/>
      <c r="C10" s="135"/>
      <c r="D10" s="134" t="s">
        <v>121</v>
      </c>
      <c r="E10" s="130" t="s">
        <v>136</v>
      </c>
      <c r="K10" s="130" t="s">
        <v>109</v>
      </c>
      <c r="L10" s="130" t="s">
        <v>135</v>
      </c>
      <c r="M10" s="130" t="s">
        <v>134</v>
      </c>
      <c r="Q10" s="130" t="s">
        <v>171</v>
      </c>
      <c r="R10" s="130" t="s">
        <v>136</v>
      </c>
    </row>
    <row r="11" spans="1:18" ht="87" x14ac:dyDescent="0.35">
      <c r="C11" s="135"/>
      <c r="D11" s="134" t="s">
        <v>121</v>
      </c>
      <c r="E11" s="130" t="s">
        <v>133</v>
      </c>
      <c r="K11" s="130" t="s">
        <v>109</v>
      </c>
      <c r="L11" s="130" t="s">
        <v>123</v>
      </c>
      <c r="M11" s="130" t="s">
        <v>132</v>
      </c>
      <c r="Q11" s="130" t="s">
        <v>171</v>
      </c>
      <c r="R11" s="130" t="s">
        <v>133</v>
      </c>
    </row>
    <row r="12" spans="1:18" ht="116" x14ac:dyDescent="0.35">
      <c r="C12" s="136"/>
      <c r="D12" s="134" t="s">
        <v>121</v>
      </c>
      <c r="E12" s="130" t="s">
        <v>131</v>
      </c>
      <c r="K12" s="130" t="s">
        <v>109</v>
      </c>
      <c r="L12" s="130" t="s">
        <v>123</v>
      </c>
      <c r="M12" s="130" t="s">
        <v>130</v>
      </c>
      <c r="Q12" s="130" t="s">
        <v>171</v>
      </c>
      <c r="R12" s="130" t="s">
        <v>131</v>
      </c>
    </row>
    <row r="13" spans="1:18" ht="116" x14ac:dyDescent="0.35">
      <c r="C13" s="135"/>
      <c r="D13" s="134" t="s">
        <v>121</v>
      </c>
      <c r="E13" s="130" t="s">
        <v>129</v>
      </c>
      <c r="K13" s="130" t="s">
        <v>109</v>
      </c>
      <c r="L13" s="130" t="s">
        <v>123</v>
      </c>
      <c r="M13" s="130" t="s">
        <v>128</v>
      </c>
      <c r="Q13" s="130" t="s">
        <v>171</v>
      </c>
      <c r="R13" s="130" t="s">
        <v>129</v>
      </c>
    </row>
    <row r="14" spans="1:18" ht="87" x14ac:dyDescent="0.35">
      <c r="C14" s="135"/>
      <c r="D14" s="134" t="s">
        <v>121</v>
      </c>
      <c r="E14" s="130" t="s">
        <v>127</v>
      </c>
      <c r="K14" s="130" t="s">
        <v>109</v>
      </c>
      <c r="L14" s="130" t="s">
        <v>123</v>
      </c>
      <c r="M14" s="130" t="s">
        <v>126</v>
      </c>
      <c r="Q14" s="130" t="s">
        <v>171</v>
      </c>
      <c r="R14" s="130" t="s">
        <v>184</v>
      </c>
    </row>
    <row r="15" spans="1:18" ht="87" x14ac:dyDescent="0.35">
      <c r="C15" s="135"/>
      <c r="D15" s="134" t="s">
        <v>121</v>
      </c>
      <c r="E15" s="130" t="s">
        <v>125</v>
      </c>
      <c r="K15" s="130" t="s">
        <v>109</v>
      </c>
      <c r="L15" s="130" t="s">
        <v>123</v>
      </c>
      <c r="M15" s="130" t="s">
        <v>122</v>
      </c>
      <c r="Q15" s="130" t="s">
        <v>171</v>
      </c>
      <c r="R15" s="130" t="s">
        <v>179</v>
      </c>
    </row>
    <row r="16" spans="1:18" ht="87" x14ac:dyDescent="0.35">
      <c r="C16" s="135"/>
      <c r="D16" s="134" t="s">
        <v>121</v>
      </c>
      <c r="E16" s="130" t="s">
        <v>120</v>
      </c>
      <c r="K16" s="130" t="s">
        <v>109</v>
      </c>
      <c r="L16" s="130" t="s">
        <v>105</v>
      </c>
      <c r="M16" s="130" t="s">
        <v>119</v>
      </c>
      <c r="Q16" s="130" t="s">
        <v>171</v>
      </c>
      <c r="R16" s="130" t="s">
        <v>120</v>
      </c>
    </row>
    <row r="17" spans="4:18" ht="87" x14ac:dyDescent="0.35">
      <c r="D17" s="134" t="s">
        <v>115</v>
      </c>
      <c r="E17" s="130" t="s">
        <v>118</v>
      </c>
      <c r="K17" s="130" t="s">
        <v>109</v>
      </c>
      <c r="L17" s="130" t="s">
        <v>105</v>
      </c>
      <c r="M17" s="130" t="s">
        <v>116</v>
      </c>
      <c r="Q17" s="130" t="s">
        <v>190</v>
      </c>
      <c r="R17" s="130" t="s">
        <v>118</v>
      </c>
    </row>
    <row r="18" spans="4:18" ht="101.5" x14ac:dyDescent="0.35">
      <c r="D18" s="134" t="s">
        <v>115</v>
      </c>
      <c r="E18" s="130" t="s">
        <v>114</v>
      </c>
      <c r="K18" s="130" t="s">
        <v>109</v>
      </c>
      <c r="L18" s="130" t="s">
        <v>105</v>
      </c>
      <c r="M18" s="130" t="s">
        <v>113</v>
      </c>
      <c r="Q18" s="130" t="s">
        <v>190</v>
      </c>
      <c r="R18" s="130" t="s">
        <v>114</v>
      </c>
    </row>
    <row r="19" spans="4:18" ht="87" x14ac:dyDescent="0.35">
      <c r="K19" s="130" t="s">
        <v>109</v>
      </c>
      <c r="L19" s="130" t="s">
        <v>105</v>
      </c>
      <c r="M19" s="130" t="s">
        <v>111</v>
      </c>
    </row>
    <row r="20" spans="4:18" ht="87" x14ac:dyDescent="0.35">
      <c r="K20" s="130" t="s">
        <v>109</v>
      </c>
      <c r="L20" s="130" t="s">
        <v>105</v>
      </c>
      <c r="M20" s="130" t="s">
        <v>110</v>
      </c>
    </row>
    <row r="21" spans="4:18" ht="87" x14ac:dyDescent="0.35">
      <c r="K21" s="130" t="s">
        <v>109</v>
      </c>
      <c r="L21" s="130" t="s">
        <v>105</v>
      </c>
      <c r="M21" s="130" t="s">
        <v>108</v>
      </c>
    </row>
    <row r="22" spans="4:18" ht="145" x14ac:dyDescent="0.35">
      <c r="K22" s="130" t="s">
        <v>159</v>
      </c>
      <c r="L22" s="130" t="s">
        <v>144</v>
      </c>
      <c r="M22" s="130" t="s">
        <v>161</v>
      </c>
    </row>
    <row r="23" spans="4:18" ht="145" x14ac:dyDescent="0.35">
      <c r="K23" s="130" t="s">
        <v>159</v>
      </c>
      <c r="L23" s="130" t="s">
        <v>144</v>
      </c>
      <c r="M23" s="130" t="s">
        <v>162</v>
      </c>
    </row>
    <row r="24" spans="4:18" ht="101.5" x14ac:dyDescent="0.35">
      <c r="K24" s="130" t="s">
        <v>159</v>
      </c>
      <c r="L24" s="130" t="s">
        <v>163</v>
      </c>
      <c r="M24" s="130" t="s">
        <v>164</v>
      </c>
    </row>
    <row r="25" spans="4:18" ht="101.5" x14ac:dyDescent="0.35">
      <c r="K25" s="130" t="s">
        <v>159</v>
      </c>
      <c r="L25" s="130" t="s">
        <v>163</v>
      </c>
      <c r="M25" s="130" t="s">
        <v>165</v>
      </c>
    </row>
    <row r="26" spans="4:18" ht="101.5" x14ac:dyDescent="0.35">
      <c r="K26" s="130" t="s">
        <v>159</v>
      </c>
      <c r="L26" s="130" t="s">
        <v>163</v>
      </c>
      <c r="M26" s="130" t="s">
        <v>166</v>
      </c>
    </row>
    <row r="27" spans="4:18" ht="116" x14ac:dyDescent="0.35">
      <c r="K27" s="130" t="s">
        <v>159</v>
      </c>
      <c r="L27" s="130" t="s">
        <v>139</v>
      </c>
      <c r="M27" s="130" t="s">
        <v>168</v>
      </c>
    </row>
    <row r="28" spans="4:18" ht="116" x14ac:dyDescent="0.35">
      <c r="K28" s="130" t="s">
        <v>159</v>
      </c>
      <c r="L28" s="130" t="s">
        <v>139</v>
      </c>
      <c r="M28" s="130" t="s">
        <v>169</v>
      </c>
    </row>
    <row r="29" spans="4:18" ht="116" x14ac:dyDescent="0.35">
      <c r="K29" s="130" t="s">
        <v>159</v>
      </c>
      <c r="L29" s="130" t="s">
        <v>139</v>
      </c>
      <c r="M29" s="130" t="s">
        <v>170</v>
      </c>
    </row>
    <row r="30" spans="4:18" ht="116" x14ac:dyDescent="0.35">
      <c r="K30" s="130" t="s">
        <v>159</v>
      </c>
      <c r="L30" s="130" t="s">
        <v>139</v>
      </c>
      <c r="M30" s="130" t="s">
        <v>167</v>
      </c>
    </row>
    <row r="31" spans="4:18" ht="101.5" x14ac:dyDescent="0.35">
      <c r="K31" s="130" t="s">
        <v>171</v>
      </c>
      <c r="L31" s="130" t="s">
        <v>136</v>
      </c>
      <c r="M31" s="130" t="s">
        <v>172</v>
      </c>
    </row>
    <row r="32" spans="4:18" ht="72.5" x14ac:dyDescent="0.35">
      <c r="K32" s="130" t="s">
        <v>171</v>
      </c>
      <c r="L32" s="130" t="s">
        <v>133</v>
      </c>
      <c r="M32" s="130" t="s">
        <v>173</v>
      </c>
    </row>
    <row r="33" spans="11:13" ht="72.5" x14ac:dyDescent="0.35">
      <c r="K33" s="130" t="s">
        <v>171</v>
      </c>
      <c r="L33" s="130" t="s">
        <v>133</v>
      </c>
      <c r="M33" s="130" t="s">
        <v>174</v>
      </c>
    </row>
    <row r="34" spans="11:13" ht="72.5" x14ac:dyDescent="0.35">
      <c r="K34" s="130" t="s">
        <v>171</v>
      </c>
      <c r="L34" s="130" t="s">
        <v>133</v>
      </c>
      <c r="M34" s="130" t="s">
        <v>175</v>
      </c>
    </row>
    <row r="35" spans="11:13" ht="72.5" x14ac:dyDescent="0.35">
      <c r="K35" s="130" t="s">
        <v>171</v>
      </c>
      <c r="L35" s="130" t="s">
        <v>133</v>
      </c>
      <c r="M35" s="130" t="s">
        <v>176</v>
      </c>
    </row>
    <row r="36" spans="11:13" ht="116" x14ac:dyDescent="0.35">
      <c r="K36" s="130" t="s">
        <v>171</v>
      </c>
      <c r="L36" s="130" t="s">
        <v>131</v>
      </c>
      <c r="M36" s="130" t="s">
        <v>189</v>
      </c>
    </row>
    <row r="37" spans="11:13" ht="116" x14ac:dyDescent="0.35">
      <c r="K37" s="130" t="s">
        <v>171</v>
      </c>
      <c r="L37" s="130" t="s">
        <v>131</v>
      </c>
      <c r="M37" s="130" t="s">
        <v>177</v>
      </c>
    </row>
    <row r="38" spans="11:13" ht="116" x14ac:dyDescent="0.35">
      <c r="K38" s="130" t="s">
        <v>171</v>
      </c>
      <c r="L38" s="130" t="s">
        <v>129</v>
      </c>
      <c r="M38" s="130" t="s">
        <v>178</v>
      </c>
    </row>
    <row r="39" spans="11:13" ht="87" x14ac:dyDescent="0.35">
      <c r="K39" s="130" t="s">
        <v>171</v>
      </c>
      <c r="L39" s="130" t="s">
        <v>184</v>
      </c>
      <c r="M39" s="130" t="s">
        <v>185</v>
      </c>
    </row>
    <row r="40" spans="11:13" ht="87" x14ac:dyDescent="0.35">
      <c r="K40" s="130" t="s">
        <v>171</v>
      </c>
      <c r="L40" s="130" t="s">
        <v>184</v>
      </c>
      <c r="M40" s="130" t="s">
        <v>186</v>
      </c>
    </row>
    <row r="41" spans="11:13" ht="87" x14ac:dyDescent="0.35">
      <c r="K41" s="130" t="s">
        <v>171</v>
      </c>
      <c r="L41" s="130" t="s">
        <v>184</v>
      </c>
      <c r="M41" s="130" t="s">
        <v>187</v>
      </c>
    </row>
    <row r="42" spans="11:13" ht="87" x14ac:dyDescent="0.35">
      <c r="K42" s="130" t="s">
        <v>171</v>
      </c>
      <c r="L42" s="130" t="s">
        <v>179</v>
      </c>
      <c r="M42" s="130" t="s">
        <v>180</v>
      </c>
    </row>
    <row r="43" spans="11:13" ht="87" x14ac:dyDescent="0.35">
      <c r="K43" s="130" t="s">
        <v>171</v>
      </c>
      <c r="L43" s="130" t="s">
        <v>179</v>
      </c>
      <c r="M43" s="130" t="s">
        <v>181</v>
      </c>
    </row>
    <row r="44" spans="11:13" ht="87" x14ac:dyDescent="0.35">
      <c r="K44" s="130" t="s">
        <v>171</v>
      </c>
      <c r="L44" s="130" t="s">
        <v>120</v>
      </c>
      <c r="M44" s="130" t="s">
        <v>182</v>
      </c>
    </row>
    <row r="45" spans="11:13" ht="87" x14ac:dyDescent="0.35">
      <c r="K45" s="130" t="s">
        <v>171</v>
      </c>
      <c r="L45" s="130" t="s">
        <v>120</v>
      </c>
      <c r="M45" s="130" t="s">
        <v>183</v>
      </c>
    </row>
    <row r="46" spans="11:13" ht="87" x14ac:dyDescent="0.35">
      <c r="K46" s="130" t="s">
        <v>171</v>
      </c>
      <c r="L46" s="130" t="s">
        <v>120</v>
      </c>
      <c r="M46" s="130" t="s">
        <v>188</v>
      </c>
    </row>
    <row r="47" spans="11:13" ht="87" x14ac:dyDescent="0.35">
      <c r="K47" s="130" t="s">
        <v>190</v>
      </c>
      <c r="L47" s="130" t="s">
        <v>118</v>
      </c>
      <c r="M47" s="130" t="s">
        <v>191</v>
      </c>
    </row>
    <row r="48" spans="11:13" ht="72.5" x14ac:dyDescent="0.35">
      <c r="K48" s="130" t="s">
        <v>190</v>
      </c>
      <c r="L48" s="130" t="s">
        <v>118</v>
      </c>
      <c r="M48" s="130" t="s">
        <v>192</v>
      </c>
    </row>
    <row r="49" spans="11:13" ht="58" x14ac:dyDescent="0.35">
      <c r="K49" s="130" t="s">
        <v>190</v>
      </c>
      <c r="L49" s="130" t="s">
        <v>118</v>
      </c>
      <c r="M49" s="130" t="s">
        <v>193</v>
      </c>
    </row>
    <row r="50" spans="11:13" ht="72.5" x14ac:dyDescent="0.35">
      <c r="K50" s="130" t="s">
        <v>190</v>
      </c>
      <c r="L50" s="130" t="s">
        <v>114</v>
      </c>
      <c r="M50" s="130" t="s">
        <v>195</v>
      </c>
    </row>
    <row r="51" spans="11:13" ht="58" x14ac:dyDescent="0.35">
      <c r="K51" s="130" t="s">
        <v>190</v>
      </c>
      <c r="L51" s="130" t="s">
        <v>114</v>
      </c>
      <c r="M51" s="130" t="s">
        <v>196</v>
      </c>
    </row>
    <row r="52" spans="11:13" ht="58" x14ac:dyDescent="0.35">
      <c r="K52" s="130" t="s">
        <v>190</v>
      </c>
      <c r="L52" s="130" t="s">
        <v>114</v>
      </c>
      <c r="M52" s="130" t="s">
        <v>194</v>
      </c>
    </row>
    <row r="53" spans="11:13" ht="58" x14ac:dyDescent="0.35">
      <c r="K53" s="130" t="s">
        <v>190</v>
      </c>
      <c r="L53" s="130" t="s">
        <v>114</v>
      </c>
      <c r="M53" s="130" t="s">
        <v>197</v>
      </c>
    </row>
    <row r="54" spans="11:13" ht="72.5" x14ac:dyDescent="0.35">
      <c r="K54" s="130" t="s">
        <v>190</v>
      </c>
      <c r="L54" s="130" t="s">
        <v>114</v>
      </c>
      <c r="M54" s="130" t="s">
        <v>198</v>
      </c>
    </row>
    <row r="55" spans="11:13" ht="58" x14ac:dyDescent="0.35">
      <c r="K55" s="130" t="s">
        <v>190</v>
      </c>
      <c r="L55" s="130" t="s">
        <v>114</v>
      </c>
      <c r="M55" s="130" t="s">
        <v>199</v>
      </c>
    </row>
    <row r="56" spans="11:13" ht="58" x14ac:dyDescent="0.35">
      <c r="K56" s="130" t="s">
        <v>190</v>
      </c>
      <c r="L56" s="130" t="s">
        <v>114</v>
      </c>
      <c r="M56" s="130" t="s">
        <v>200</v>
      </c>
    </row>
    <row r="57" spans="11:13" ht="72.5" x14ac:dyDescent="0.35">
      <c r="K57" s="130" t="s">
        <v>190</v>
      </c>
      <c r="L57" s="130" t="s">
        <v>114</v>
      </c>
      <c r="M57" s="130" t="s">
        <v>201</v>
      </c>
    </row>
    <row r="58" spans="11:13" ht="58" x14ac:dyDescent="0.35">
      <c r="K58" s="130" t="s">
        <v>190</v>
      </c>
      <c r="L58" s="130" t="s">
        <v>114</v>
      </c>
      <c r="M58" s="130" t="s">
        <v>202</v>
      </c>
    </row>
    <row r="59" spans="11:13" ht="72.5" x14ac:dyDescent="0.35">
      <c r="K59" s="130" t="s">
        <v>190</v>
      </c>
      <c r="L59" s="130" t="s">
        <v>114</v>
      </c>
      <c r="M59" s="130" t="s">
        <v>203</v>
      </c>
    </row>
    <row r="60" spans="11:13" ht="58" x14ac:dyDescent="0.35">
      <c r="K60" s="130" t="s">
        <v>190</v>
      </c>
      <c r="L60" s="130" t="s">
        <v>114</v>
      </c>
      <c r="M60" s="130" t="s">
        <v>204</v>
      </c>
    </row>
  </sheetData>
  <pageMargins left="0.7" right="0.7" top="0.75" bottom="0.75" header="0.3" footer="0.3"/>
  <pageSetup orientation="portrait"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theme="3" tint="-0.499984740745262"/>
  </sheetPr>
  <dimension ref="A1:R131"/>
  <sheetViews>
    <sheetView tabSelected="1" topLeftCell="A13" zoomScaleNormal="100" workbookViewId="0">
      <selection activeCell="C11" sqref="C11"/>
    </sheetView>
  </sheetViews>
  <sheetFormatPr defaultColWidth="9.08984375" defaultRowHeight="17.149999999999999" customHeight="1" x14ac:dyDescent="0.25"/>
  <cols>
    <col min="1" max="1" width="10.90625" style="6" customWidth="1"/>
    <col min="2" max="3" width="30.90625" style="6" customWidth="1"/>
    <col min="4" max="4" width="10.90625" style="6" customWidth="1"/>
    <col min="5" max="6" width="30.90625" style="6" customWidth="1"/>
    <col min="7" max="7" width="10.90625" style="6" customWidth="1"/>
    <col min="8" max="8" width="41.08984375" style="6" customWidth="1"/>
    <col min="9" max="9" width="22.90625" style="25" customWidth="1"/>
    <col min="10" max="11" width="41.08984375" style="6" customWidth="1"/>
    <col min="12" max="12" width="37.08984375" style="6" customWidth="1"/>
    <col min="13" max="13" width="9.08984375" style="6"/>
    <col min="14" max="14" width="16.453125" style="6" bestFit="1" customWidth="1"/>
    <col min="15" max="15" width="25.08984375" style="6" customWidth="1"/>
    <col min="16" max="16" width="11.90625" style="6" bestFit="1" customWidth="1"/>
    <col min="17" max="17" width="13.54296875" style="6" customWidth="1"/>
    <col min="18" max="18" width="9.08984375" style="6" hidden="1" customWidth="1"/>
    <col min="19" max="16384" width="9.08984375" style="6"/>
  </cols>
  <sheetData>
    <row r="1" spans="1:18" ht="17.149999999999999" customHeight="1" thickTop="1" x14ac:dyDescent="0.3">
      <c r="A1" s="333"/>
      <c r="B1" s="334"/>
      <c r="C1" s="334"/>
      <c r="D1" s="334"/>
      <c r="E1" s="334"/>
      <c r="F1" s="334"/>
      <c r="G1" s="335"/>
      <c r="I1" s="89"/>
    </row>
    <row r="2" spans="1:18" ht="17.149999999999999" customHeight="1" x14ac:dyDescent="0.3">
      <c r="A2" s="336"/>
      <c r="B2" s="337"/>
      <c r="C2" s="337"/>
      <c r="D2" s="337"/>
      <c r="E2" s="337"/>
      <c r="F2" s="337"/>
      <c r="G2" s="338"/>
      <c r="I2" s="89"/>
    </row>
    <row r="3" spans="1:18" ht="17.149999999999999" customHeight="1" x14ac:dyDescent="0.3">
      <c r="A3" s="336"/>
      <c r="B3" s="337"/>
      <c r="C3" s="337"/>
      <c r="D3" s="337"/>
      <c r="E3" s="337"/>
      <c r="F3" s="337"/>
      <c r="G3" s="338"/>
      <c r="I3" s="89"/>
    </row>
    <row r="4" spans="1:18" ht="41.25" customHeight="1" thickBot="1" x14ac:dyDescent="0.35">
      <c r="A4" s="336"/>
      <c r="B4" s="337"/>
      <c r="C4" s="337"/>
      <c r="D4" s="337"/>
      <c r="E4" s="337"/>
      <c r="F4" s="337"/>
      <c r="G4" s="338"/>
      <c r="I4" s="89"/>
    </row>
    <row r="5" spans="1:18" s="20" customFormat="1" ht="39.9" customHeight="1" thickBot="1" x14ac:dyDescent="0.55000000000000004">
      <c r="A5" s="330" t="s">
        <v>77</v>
      </c>
      <c r="B5" s="331"/>
      <c r="C5" s="331"/>
      <c r="D5" s="331"/>
      <c r="E5" s="331"/>
      <c r="F5" s="331"/>
      <c r="G5" s="332"/>
      <c r="I5" s="90"/>
    </row>
    <row r="6" spans="1:18" s="20" customFormat="1" ht="24.9" customHeight="1" thickBot="1" x14ac:dyDescent="0.55000000000000004">
      <c r="A6" s="103"/>
      <c r="B6" s="102"/>
      <c r="C6" s="102"/>
      <c r="D6" s="102"/>
      <c r="E6" s="102"/>
      <c r="F6" s="102"/>
      <c r="G6" s="104"/>
      <c r="I6" s="90"/>
    </row>
    <row r="7" spans="1:18" s="20" customFormat="1" ht="24.9" customHeight="1" thickBot="1" x14ac:dyDescent="0.55000000000000004">
      <c r="A7" s="103"/>
      <c r="B7" s="341" t="s">
        <v>78</v>
      </c>
      <c r="C7" s="342"/>
      <c r="D7" s="102"/>
      <c r="E7" s="347" t="s">
        <v>79</v>
      </c>
      <c r="F7" s="348"/>
      <c r="G7" s="104"/>
      <c r="I7" s="90"/>
    </row>
    <row r="8" spans="1:18" s="119" customFormat="1" ht="24.9" customHeight="1" thickBot="1" x14ac:dyDescent="0.35">
      <c r="A8" s="116"/>
      <c r="B8" s="343" t="s">
        <v>332</v>
      </c>
      <c r="C8" s="344"/>
      <c r="D8" s="117"/>
      <c r="E8" s="349" t="s">
        <v>333</v>
      </c>
      <c r="F8" s="350"/>
      <c r="G8" s="118"/>
      <c r="I8" s="120"/>
    </row>
    <row r="9" spans="1:18" ht="24.9" customHeight="1" thickBot="1" x14ac:dyDescent="0.35">
      <c r="A9" s="105"/>
      <c r="B9" s="91"/>
      <c r="C9" s="91"/>
      <c r="D9" s="91"/>
      <c r="E9" s="91"/>
      <c r="F9" s="91"/>
      <c r="G9" s="106"/>
      <c r="I9" s="89"/>
      <c r="N9" s="23"/>
      <c r="O9" s="92"/>
      <c r="P9" s="93"/>
      <c r="R9" s="6">
        <v>3</v>
      </c>
    </row>
    <row r="10" spans="1:18" s="95" customFormat="1" ht="24.9" customHeight="1" thickBot="1" x14ac:dyDescent="0.3">
      <c r="A10" s="66"/>
      <c r="B10" s="114" t="s">
        <v>1</v>
      </c>
      <c r="C10" s="115" t="s">
        <v>7</v>
      </c>
      <c r="D10" s="94"/>
      <c r="E10" s="345" t="s">
        <v>84</v>
      </c>
      <c r="F10" s="346"/>
      <c r="G10" s="68"/>
      <c r="I10" s="96"/>
      <c r="N10" s="62"/>
      <c r="O10" s="97"/>
      <c r="P10" s="98"/>
      <c r="R10" s="95">
        <v>4</v>
      </c>
    </row>
    <row r="11" spans="1:18" s="95" customFormat="1" ht="24.9" customHeight="1" x14ac:dyDescent="0.25">
      <c r="A11" s="66"/>
      <c r="B11" s="110" t="s">
        <v>264</v>
      </c>
      <c r="C11" s="111">
        <f>'In State Travel'!E3</f>
        <v>48648</v>
      </c>
      <c r="D11" s="94"/>
      <c r="E11" s="107" t="s">
        <v>83</v>
      </c>
      <c r="F11" s="173">
        <v>0</v>
      </c>
      <c r="G11" s="68"/>
      <c r="I11" s="96"/>
      <c r="N11" s="62"/>
      <c r="O11" s="97"/>
      <c r="P11" s="98"/>
    </row>
    <row r="12" spans="1:18" s="95" customFormat="1" ht="24.9" customHeight="1" x14ac:dyDescent="0.25">
      <c r="A12" s="66"/>
      <c r="B12" s="63" t="s">
        <v>265</v>
      </c>
      <c r="C12" s="112">
        <f>'Out of State Travel'!E3</f>
        <v>41130.400000000001</v>
      </c>
      <c r="D12" s="94"/>
      <c r="E12" s="108" t="s">
        <v>82</v>
      </c>
      <c r="F12" s="174">
        <v>0</v>
      </c>
      <c r="G12" s="68"/>
      <c r="I12" s="96"/>
      <c r="N12" s="64"/>
      <c r="O12" s="99"/>
      <c r="P12" s="98"/>
      <c r="R12" s="95">
        <v>7</v>
      </c>
    </row>
    <row r="13" spans="1:18" s="95" customFormat="1" ht="24.9" customHeight="1" x14ac:dyDescent="0.25">
      <c r="A13" s="66"/>
      <c r="B13" s="63" t="s">
        <v>89</v>
      </c>
      <c r="C13" s="112">
        <f>Equipment!E32</f>
        <v>0</v>
      </c>
      <c r="D13" s="94"/>
      <c r="E13" s="108" t="s">
        <v>81</v>
      </c>
      <c r="F13" s="174">
        <v>0</v>
      </c>
      <c r="G13" s="68"/>
      <c r="I13" s="96"/>
      <c r="N13" s="62"/>
      <c r="O13" s="97"/>
      <c r="P13" s="98"/>
      <c r="R13" s="95">
        <v>8</v>
      </c>
    </row>
    <row r="14" spans="1:18" s="95" customFormat="1" ht="24.9" customHeight="1" thickBot="1" x14ac:dyDescent="0.3">
      <c r="A14" s="66"/>
      <c r="B14" s="63" t="s">
        <v>88</v>
      </c>
      <c r="C14" s="112">
        <f>Supplies!E31</f>
        <v>10550</v>
      </c>
      <c r="D14" s="94"/>
      <c r="E14" s="26" t="s">
        <v>80</v>
      </c>
      <c r="F14" s="109">
        <f>SUM(F11:F13)</f>
        <v>0</v>
      </c>
      <c r="G14" s="68"/>
      <c r="I14" s="96"/>
      <c r="N14" s="64"/>
      <c r="O14" s="97"/>
      <c r="P14" s="98"/>
      <c r="R14" s="95">
        <v>9</v>
      </c>
    </row>
    <row r="15" spans="1:18" s="95" customFormat="1" ht="24.9" customHeight="1" thickBot="1" x14ac:dyDescent="0.3">
      <c r="A15" s="66"/>
      <c r="B15" s="63" t="s">
        <v>87</v>
      </c>
      <c r="C15" s="112">
        <f>'Contractual &amp; Speakers'!F31</f>
        <v>36900</v>
      </c>
      <c r="D15" s="94"/>
      <c r="E15" s="345" t="s">
        <v>91</v>
      </c>
      <c r="F15" s="346"/>
      <c r="G15" s="68"/>
      <c r="I15" s="96"/>
      <c r="N15" s="64"/>
      <c r="O15" s="97"/>
      <c r="P15" s="98"/>
      <c r="R15" s="95">
        <v>10</v>
      </c>
    </row>
    <row r="16" spans="1:18" s="95" customFormat="1" ht="24.9" customHeight="1" x14ac:dyDescent="0.25">
      <c r="A16" s="66"/>
      <c r="B16" s="63" t="s">
        <v>86</v>
      </c>
      <c r="C16" s="112">
        <f>Other!C31</f>
        <v>15000</v>
      </c>
      <c r="D16" s="94"/>
      <c r="E16" s="121" t="s">
        <v>90</v>
      </c>
      <c r="F16" s="175">
        <v>43859</v>
      </c>
      <c r="G16" s="68"/>
      <c r="I16" s="96"/>
      <c r="N16" s="64"/>
      <c r="O16" s="97"/>
      <c r="P16" s="98"/>
      <c r="R16" s="95">
        <v>12</v>
      </c>
    </row>
    <row r="17" spans="1:18" s="95" customFormat="1" ht="50.15" customHeight="1" thickBot="1" x14ac:dyDescent="0.3">
      <c r="A17" s="66"/>
      <c r="B17" s="65" t="s">
        <v>85</v>
      </c>
      <c r="C17" s="113">
        <f>SUM(C11:C16)</f>
        <v>152228.4</v>
      </c>
      <c r="D17" s="94"/>
      <c r="E17" s="339" t="s">
        <v>92</v>
      </c>
      <c r="F17" s="340"/>
      <c r="G17" s="68"/>
      <c r="N17" s="64"/>
      <c r="O17" s="97"/>
      <c r="P17" s="98"/>
      <c r="R17" s="95">
        <v>14</v>
      </c>
    </row>
    <row r="18" spans="1:18" ht="24.9" customHeight="1" thickBot="1" x14ac:dyDescent="0.3">
      <c r="A18" s="67"/>
      <c r="B18" s="70"/>
      <c r="C18" s="70"/>
      <c r="D18" s="70"/>
      <c r="E18" s="70"/>
      <c r="F18" s="70"/>
      <c r="G18" s="69"/>
      <c r="N18" s="23"/>
      <c r="O18" s="92"/>
      <c r="P18" s="93"/>
      <c r="R18" s="6">
        <v>19</v>
      </c>
    </row>
    <row r="19" spans="1:18" ht="17.149999999999999" customHeight="1" thickTop="1" x14ac:dyDescent="0.25">
      <c r="N19" s="23"/>
      <c r="O19" s="92"/>
      <c r="P19" s="93"/>
      <c r="R19" s="6">
        <v>20</v>
      </c>
    </row>
    <row r="20" spans="1:18" ht="17.149999999999999" customHeight="1" x14ac:dyDescent="0.25">
      <c r="N20" s="23"/>
      <c r="O20" s="92"/>
      <c r="P20" s="93"/>
      <c r="R20" s="6">
        <v>21</v>
      </c>
    </row>
    <row r="21" spans="1:18" ht="17.149999999999999" customHeight="1" x14ac:dyDescent="0.25">
      <c r="N21" s="23"/>
      <c r="O21" s="92"/>
      <c r="P21" s="93"/>
      <c r="R21" s="6">
        <v>22</v>
      </c>
    </row>
    <row r="22" spans="1:18" ht="17.149999999999999" customHeight="1" x14ac:dyDescent="0.3">
      <c r="N22" s="61"/>
      <c r="O22" s="100"/>
      <c r="P22" s="93"/>
      <c r="R22" s="6">
        <v>23</v>
      </c>
    </row>
    <row r="23" spans="1:18" ht="17.149999999999999" customHeight="1" x14ac:dyDescent="0.25">
      <c r="N23" s="23"/>
      <c r="O23" s="92"/>
      <c r="P23" s="93"/>
      <c r="R23" s="6">
        <v>24</v>
      </c>
    </row>
    <row r="24" spans="1:18" ht="17.149999999999999" customHeight="1" x14ac:dyDescent="0.25">
      <c r="N24" s="23"/>
      <c r="O24" s="92"/>
      <c r="P24" s="93"/>
      <c r="R24" s="6">
        <v>25</v>
      </c>
    </row>
    <row r="25" spans="1:18" ht="17.149999999999999" customHeight="1" x14ac:dyDescent="0.25">
      <c r="N25" s="23"/>
      <c r="O25" s="92"/>
      <c r="P25" s="93"/>
      <c r="R25" s="6">
        <v>26</v>
      </c>
    </row>
    <row r="26" spans="1:18" ht="17.149999999999999" customHeight="1" x14ac:dyDescent="0.25">
      <c r="N26" s="23"/>
      <c r="O26" s="92"/>
      <c r="P26" s="93"/>
      <c r="R26" s="6">
        <v>27</v>
      </c>
    </row>
    <row r="27" spans="1:18" ht="17.149999999999999" customHeight="1" x14ac:dyDescent="0.25">
      <c r="N27" s="23"/>
      <c r="O27" s="92"/>
      <c r="P27" s="93"/>
      <c r="R27" s="6">
        <v>28</v>
      </c>
    </row>
    <row r="28" spans="1:18" ht="17.149999999999999" customHeight="1" x14ac:dyDescent="0.25">
      <c r="N28" s="23"/>
      <c r="O28" s="92"/>
      <c r="P28" s="93"/>
      <c r="R28" s="6">
        <v>29</v>
      </c>
    </row>
    <row r="29" spans="1:18" ht="17.149999999999999" customHeight="1" x14ac:dyDescent="0.25">
      <c r="N29" s="23"/>
      <c r="O29" s="92"/>
      <c r="P29" s="93"/>
      <c r="R29" s="6">
        <v>30</v>
      </c>
    </row>
    <row r="30" spans="1:18" ht="17.149999999999999" customHeight="1" x14ac:dyDescent="0.25">
      <c r="N30" s="23"/>
      <c r="O30" s="92"/>
      <c r="P30" s="93"/>
      <c r="R30" s="6">
        <v>31</v>
      </c>
    </row>
    <row r="31" spans="1:18" ht="17.149999999999999" customHeight="1" x14ac:dyDescent="0.25">
      <c r="N31" s="23"/>
      <c r="O31" s="92"/>
      <c r="P31" s="93"/>
      <c r="R31" s="6">
        <v>32</v>
      </c>
    </row>
    <row r="32" spans="1:18" ht="17.149999999999999" customHeight="1" x14ac:dyDescent="0.25">
      <c r="N32" s="23"/>
      <c r="O32" s="92"/>
      <c r="P32" s="93"/>
      <c r="R32" s="6">
        <v>33</v>
      </c>
    </row>
    <row r="33" spans="14:18" ht="17.149999999999999" customHeight="1" x14ac:dyDescent="0.25">
      <c r="N33" s="23"/>
      <c r="O33" s="92"/>
      <c r="P33" s="93"/>
      <c r="R33" s="6">
        <v>34</v>
      </c>
    </row>
    <row r="34" spans="14:18" ht="17.149999999999999" customHeight="1" x14ac:dyDescent="0.25">
      <c r="N34" s="23"/>
      <c r="O34" s="92"/>
      <c r="P34" s="93"/>
      <c r="R34" s="6">
        <v>35</v>
      </c>
    </row>
    <row r="35" spans="14:18" ht="17.149999999999999" customHeight="1" x14ac:dyDescent="0.25">
      <c r="N35" s="23"/>
      <c r="O35" s="92"/>
      <c r="P35" s="93"/>
      <c r="R35" s="6">
        <v>36</v>
      </c>
    </row>
    <row r="36" spans="14:18" ht="17.149999999999999" customHeight="1" x14ac:dyDescent="0.25">
      <c r="N36" s="23"/>
      <c r="O36" s="92"/>
      <c r="P36" s="93"/>
      <c r="R36" s="6">
        <v>37</v>
      </c>
    </row>
    <row r="37" spans="14:18" ht="17.149999999999999" customHeight="1" x14ac:dyDescent="0.25">
      <c r="N37" s="23"/>
      <c r="O37" s="92"/>
      <c r="P37" s="93"/>
      <c r="R37" s="6">
        <v>38</v>
      </c>
    </row>
    <row r="38" spans="14:18" ht="17.149999999999999" customHeight="1" x14ac:dyDescent="0.25">
      <c r="N38" s="23"/>
      <c r="O38" s="92"/>
      <c r="P38" s="93"/>
      <c r="R38" s="6">
        <v>39</v>
      </c>
    </row>
    <row r="39" spans="14:18" ht="17.149999999999999" customHeight="1" x14ac:dyDescent="0.3">
      <c r="N39" s="23"/>
      <c r="O39" s="100"/>
      <c r="P39" s="93"/>
      <c r="R39" s="6">
        <v>40</v>
      </c>
    </row>
    <row r="40" spans="14:18" ht="17.149999999999999" customHeight="1" x14ac:dyDescent="0.25">
      <c r="N40" s="23"/>
      <c r="O40" s="92"/>
      <c r="P40" s="93"/>
      <c r="R40" s="6">
        <v>41</v>
      </c>
    </row>
    <row r="41" spans="14:18" ht="17.149999999999999" customHeight="1" x14ac:dyDescent="0.25">
      <c r="N41" s="23"/>
      <c r="O41" s="92"/>
      <c r="P41" s="93"/>
      <c r="R41" s="6">
        <v>42</v>
      </c>
    </row>
    <row r="42" spans="14:18" ht="17.149999999999999" customHeight="1" x14ac:dyDescent="0.25">
      <c r="N42" s="23"/>
      <c r="O42" s="92"/>
      <c r="P42" s="93"/>
      <c r="R42" s="6">
        <v>43</v>
      </c>
    </row>
    <row r="43" spans="14:18" ht="17.149999999999999" customHeight="1" x14ac:dyDescent="0.25">
      <c r="N43" s="23"/>
      <c r="O43" s="92"/>
      <c r="P43" s="93"/>
      <c r="R43" s="6">
        <v>44</v>
      </c>
    </row>
    <row r="44" spans="14:18" ht="17.149999999999999" customHeight="1" x14ac:dyDescent="0.25">
      <c r="N44" s="23"/>
      <c r="O44" s="92"/>
      <c r="P44" s="93"/>
      <c r="R44" s="6">
        <v>45</v>
      </c>
    </row>
    <row r="45" spans="14:18" ht="17.149999999999999" customHeight="1" x14ac:dyDescent="0.25">
      <c r="N45" s="23"/>
      <c r="O45" s="92"/>
      <c r="P45" s="93"/>
      <c r="R45" s="6">
        <v>46</v>
      </c>
    </row>
    <row r="46" spans="14:18" ht="17.149999999999999" customHeight="1" x14ac:dyDescent="0.25">
      <c r="O46" s="92"/>
      <c r="P46" s="93"/>
      <c r="R46" s="6">
        <v>47</v>
      </c>
    </row>
    <row r="47" spans="14:18" ht="17.149999999999999" customHeight="1" x14ac:dyDescent="0.25">
      <c r="N47" s="23"/>
      <c r="O47" s="92"/>
      <c r="P47" s="93"/>
      <c r="R47" s="6">
        <v>48</v>
      </c>
    </row>
    <row r="48" spans="14:18" ht="17.149999999999999" customHeight="1" x14ac:dyDescent="0.25">
      <c r="N48" s="23"/>
      <c r="O48" s="92"/>
      <c r="P48" s="93"/>
      <c r="R48" s="6">
        <v>49</v>
      </c>
    </row>
    <row r="49" spans="14:18" ht="17.149999999999999" customHeight="1" x14ac:dyDescent="0.25">
      <c r="N49" s="23"/>
      <c r="O49" s="92"/>
      <c r="P49" s="93"/>
      <c r="R49" s="6">
        <v>50</v>
      </c>
    </row>
    <row r="50" spans="14:18" ht="17.149999999999999" customHeight="1" x14ac:dyDescent="0.25">
      <c r="N50" s="23"/>
      <c r="O50" s="92"/>
      <c r="P50" s="93"/>
      <c r="R50" s="6">
        <v>51</v>
      </c>
    </row>
    <row r="51" spans="14:18" ht="17.149999999999999" customHeight="1" x14ac:dyDescent="0.25">
      <c r="N51" s="23"/>
      <c r="O51" s="92"/>
      <c r="P51" s="93"/>
      <c r="R51" s="6">
        <v>52</v>
      </c>
    </row>
    <row r="52" spans="14:18" ht="17.149999999999999" customHeight="1" x14ac:dyDescent="0.25">
      <c r="N52" s="23"/>
      <c r="O52" s="92"/>
      <c r="P52" s="93"/>
      <c r="R52" s="6">
        <v>53</v>
      </c>
    </row>
    <row r="53" spans="14:18" ht="17.149999999999999" customHeight="1" x14ac:dyDescent="0.25">
      <c r="N53" s="23"/>
      <c r="O53" s="92"/>
      <c r="P53" s="93"/>
      <c r="R53" s="6">
        <v>54</v>
      </c>
    </row>
    <row r="54" spans="14:18" ht="17.149999999999999" customHeight="1" x14ac:dyDescent="0.25">
      <c r="N54" s="23"/>
      <c r="O54" s="92"/>
      <c r="P54" s="93"/>
      <c r="R54" s="6">
        <v>55</v>
      </c>
    </row>
    <row r="55" spans="14:18" ht="17.149999999999999" customHeight="1" x14ac:dyDescent="0.25">
      <c r="N55" s="23"/>
      <c r="O55" s="92"/>
      <c r="P55" s="93"/>
      <c r="R55" s="6">
        <v>56</v>
      </c>
    </row>
    <row r="56" spans="14:18" ht="17.149999999999999" customHeight="1" x14ac:dyDescent="0.25">
      <c r="N56" s="23"/>
      <c r="O56" s="92"/>
      <c r="P56" s="93"/>
      <c r="R56" s="6">
        <v>57</v>
      </c>
    </row>
    <row r="57" spans="14:18" ht="17.149999999999999" customHeight="1" x14ac:dyDescent="0.25">
      <c r="N57" s="23"/>
      <c r="O57" s="92"/>
      <c r="P57" s="93"/>
      <c r="R57" s="6">
        <v>58</v>
      </c>
    </row>
    <row r="58" spans="14:18" ht="17.149999999999999" customHeight="1" x14ac:dyDescent="0.25">
      <c r="N58" s="23"/>
      <c r="O58" s="92"/>
      <c r="P58" s="93"/>
      <c r="R58" s="6">
        <v>59</v>
      </c>
    </row>
    <row r="59" spans="14:18" ht="17.149999999999999" customHeight="1" x14ac:dyDescent="0.25">
      <c r="N59" s="23"/>
      <c r="O59" s="92"/>
      <c r="P59" s="93"/>
      <c r="R59" s="6">
        <v>60</v>
      </c>
    </row>
    <row r="60" spans="14:18" ht="17.149999999999999" customHeight="1" x14ac:dyDescent="0.25">
      <c r="N60" s="23"/>
      <c r="O60" s="92"/>
      <c r="P60" s="93"/>
      <c r="R60" s="6">
        <v>61</v>
      </c>
    </row>
    <row r="61" spans="14:18" ht="17.149999999999999" customHeight="1" x14ac:dyDescent="0.25">
      <c r="N61" s="23"/>
      <c r="O61" s="92"/>
      <c r="P61" s="93"/>
      <c r="R61" s="6">
        <v>62</v>
      </c>
    </row>
    <row r="131" spans="17:17" ht="17.149999999999999" customHeight="1" x14ac:dyDescent="0.25">
      <c r="Q131" s="101" t="s">
        <v>9</v>
      </c>
    </row>
  </sheetData>
  <sheetProtection algorithmName="SHA-512" hashValue="G1uCKZ1Ct2nIDz/lG7SC+bEkDR/ZGpYo3J8AjyLnn4jH9dZIlT/9Iy7YAJajWQu7hUMY8fjr2dgdc7EEi8tOkw==" saltValue="xMgfppMJTnCcU39nenkjng==" spinCount="100000" sheet="1" formatColumns="0" formatRows="0"/>
  <sortState xmlns:xlrd2="http://schemas.microsoft.com/office/spreadsheetml/2017/richdata2" ref="I1:I132">
    <sortCondition ref="I1:I132"/>
  </sortState>
  <mergeCells count="9">
    <mergeCell ref="A5:G5"/>
    <mergeCell ref="A1:G4"/>
    <mergeCell ref="E17:F17"/>
    <mergeCell ref="B7:C7"/>
    <mergeCell ref="B8:C8"/>
    <mergeCell ref="E15:F15"/>
    <mergeCell ref="E10:F10"/>
    <mergeCell ref="E7:F7"/>
    <mergeCell ref="E8:F8"/>
  </mergeCells>
  <phoneticPr fontId="6" type="noConversion"/>
  <printOptions horizontalCentered="1" verticalCentered="1"/>
  <pageMargins left="0.25" right="0.25" top="0.5" bottom="0.5" header="0.5" footer="0.25"/>
  <pageSetup orientation="landscape" blackAndWhite="1" r:id="rId1"/>
  <headerFooter alignWithMargins="0">
    <oddFooter>&amp;L&amp;F&amp;A&amp;R&amp;P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BL27"/>
  <sheetViews>
    <sheetView topLeftCell="A10" zoomScale="80" zoomScaleNormal="80" workbookViewId="0">
      <pane xSplit="1" topLeftCell="B1" activePane="topRight" state="frozen"/>
      <selection pane="topRight" activeCell="H22" sqref="H22:J22"/>
    </sheetView>
  </sheetViews>
  <sheetFormatPr defaultColWidth="9.08984375" defaultRowHeight="14.5" x14ac:dyDescent="0.35"/>
  <cols>
    <col min="1" max="1" width="23.90625" style="130" customWidth="1"/>
    <col min="2" max="2" width="12.90625" style="130" customWidth="1"/>
    <col min="3" max="3" width="15.90625" style="130" customWidth="1"/>
    <col min="4" max="64" width="12.90625" style="130" customWidth="1"/>
    <col min="65" max="16384" width="9.08984375" style="130"/>
  </cols>
  <sheetData>
    <row r="1" spans="1:64" s="161" customFormat="1" ht="15" customHeight="1" x14ac:dyDescent="0.35">
      <c r="A1" s="351" t="s">
        <v>208</v>
      </c>
      <c r="B1" s="352"/>
      <c r="C1" s="352"/>
      <c r="D1" s="352"/>
      <c r="E1" s="352"/>
      <c r="F1" s="352"/>
      <c r="G1" s="352"/>
      <c r="H1" s="352"/>
      <c r="I1" s="352"/>
      <c r="J1" s="352"/>
      <c r="K1" s="352"/>
      <c r="L1" s="352"/>
    </row>
    <row r="2" spans="1:64" s="161" customFormat="1" ht="15" customHeight="1" x14ac:dyDescent="0.35">
      <c r="A2" s="351"/>
      <c r="B2" s="352"/>
      <c r="C2" s="352"/>
      <c r="D2" s="352"/>
      <c r="E2" s="352"/>
      <c r="F2" s="352"/>
      <c r="G2" s="352"/>
      <c r="H2" s="352"/>
      <c r="I2" s="352"/>
      <c r="J2" s="352"/>
      <c r="K2" s="352"/>
      <c r="L2" s="352"/>
    </row>
    <row r="3" spans="1:64" ht="20.5" x14ac:dyDescent="0.45">
      <c r="C3" s="353" t="s">
        <v>209</v>
      </c>
      <c r="D3" s="354"/>
      <c r="E3" s="355">
        <f>SUM(E26:BI26)</f>
        <v>48648</v>
      </c>
      <c r="F3" s="356"/>
    </row>
    <row r="4" spans="1:64" s="161" customFormat="1" ht="19.5" customHeight="1" thickBot="1" x14ac:dyDescent="0.5">
      <c r="B4" s="357" t="s">
        <v>210</v>
      </c>
      <c r="C4" s="358"/>
      <c r="D4" s="359"/>
      <c r="E4" s="357" t="s">
        <v>211</v>
      </c>
      <c r="F4" s="358"/>
      <c r="G4" s="359"/>
      <c r="H4" s="357" t="s">
        <v>212</v>
      </c>
      <c r="I4" s="358"/>
      <c r="J4" s="359"/>
      <c r="K4" s="357" t="s">
        <v>213</v>
      </c>
      <c r="L4" s="358"/>
      <c r="M4" s="359"/>
      <c r="N4" s="357" t="s">
        <v>214</v>
      </c>
      <c r="O4" s="358"/>
      <c r="P4" s="359"/>
      <c r="Q4" s="357" t="s">
        <v>215</v>
      </c>
      <c r="R4" s="358"/>
      <c r="S4" s="359"/>
      <c r="T4" s="357" t="s">
        <v>216</v>
      </c>
      <c r="U4" s="358"/>
      <c r="V4" s="359"/>
      <c r="W4" s="357" t="s">
        <v>217</v>
      </c>
      <c r="X4" s="358"/>
      <c r="Y4" s="359"/>
      <c r="Z4" s="357" t="s">
        <v>218</v>
      </c>
      <c r="AA4" s="358"/>
      <c r="AB4" s="359"/>
      <c r="AC4" s="357" t="s">
        <v>219</v>
      </c>
      <c r="AD4" s="358"/>
      <c r="AE4" s="359"/>
      <c r="AF4" s="357" t="s">
        <v>220</v>
      </c>
      <c r="AG4" s="358"/>
      <c r="AH4" s="359"/>
      <c r="AI4" s="357" t="s">
        <v>221</v>
      </c>
      <c r="AJ4" s="358"/>
      <c r="AK4" s="359"/>
      <c r="AL4" s="357" t="s">
        <v>222</v>
      </c>
      <c r="AM4" s="358"/>
      <c r="AN4" s="359"/>
      <c r="AO4" s="357" t="s">
        <v>223</v>
      </c>
      <c r="AP4" s="358"/>
      <c r="AQ4" s="359"/>
      <c r="AR4" s="357" t="s">
        <v>224</v>
      </c>
      <c r="AS4" s="358"/>
      <c r="AT4" s="359"/>
      <c r="AU4" s="357" t="s">
        <v>225</v>
      </c>
      <c r="AV4" s="358"/>
      <c r="AW4" s="359"/>
      <c r="AX4" s="357" t="s">
        <v>226</v>
      </c>
      <c r="AY4" s="358"/>
      <c r="AZ4" s="359"/>
      <c r="BA4" s="357" t="s">
        <v>227</v>
      </c>
      <c r="BB4" s="358"/>
      <c r="BC4" s="359"/>
      <c r="BD4" s="357" t="s">
        <v>228</v>
      </c>
      <c r="BE4" s="358"/>
      <c r="BF4" s="359"/>
      <c r="BG4" s="357" t="s">
        <v>229</v>
      </c>
      <c r="BH4" s="358"/>
      <c r="BI4" s="359"/>
      <c r="BJ4" s="357" t="s">
        <v>230</v>
      </c>
      <c r="BK4" s="358"/>
      <c r="BL4" s="359"/>
    </row>
    <row r="5" spans="1:64" ht="17.5" thickTop="1" x14ac:dyDescent="0.4">
      <c r="A5" s="144" t="s">
        <v>231</v>
      </c>
      <c r="B5" s="360" t="s">
        <v>232</v>
      </c>
      <c r="C5" s="361"/>
      <c r="D5" s="362"/>
      <c r="E5" s="363" t="s">
        <v>232</v>
      </c>
      <c r="F5" s="364"/>
      <c r="G5" s="365"/>
      <c r="H5" s="363" t="s">
        <v>393</v>
      </c>
      <c r="I5" s="364"/>
      <c r="J5" s="365"/>
      <c r="K5" s="363" t="s">
        <v>398</v>
      </c>
      <c r="L5" s="364"/>
      <c r="M5" s="365"/>
      <c r="N5" s="363" t="s">
        <v>404</v>
      </c>
      <c r="O5" s="364"/>
      <c r="P5" s="365"/>
      <c r="Q5" s="363"/>
      <c r="R5" s="364"/>
      <c r="S5" s="365"/>
      <c r="T5" s="363"/>
      <c r="U5" s="364"/>
      <c r="V5" s="365"/>
      <c r="W5" s="363"/>
      <c r="X5" s="364"/>
      <c r="Y5" s="365"/>
      <c r="Z5" s="363"/>
      <c r="AA5" s="364"/>
      <c r="AB5" s="365"/>
      <c r="AC5" s="363"/>
      <c r="AD5" s="364"/>
      <c r="AE5" s="365"/>
      <c r="AF5" s="363"/>
      <c r="AG5" s="364"/>
      <c r="AH5" s="365"/>
      <c r="AI5" s="363"/>
      <c r="AJ5" s="364"/>
      <c r="AK5" s="365"/>
      <c r="AL5" s="363"/>
      <c r="AM5" s="364"/>
      <c r="AN5" s="365"/>
      <c r="AO5" s="363"/>
      <c r="AP5" s="364"/>
      <c r="AQ5" s="365"/>
      <c r="AR5" s="363"/>
      <c r="AS5" s="364"/>
      <c r="AT5" s="365"/>
      <c r="AU5" s="363"/>
      <c r="AV5" s="364"/>
      <c r="AW5" s="365"/>
      <c r="AX5" s="363"/>
      <c r="AY5" s="364"/>
      <c r="AZ5" s="365"/>
      <c r="BA5" s="363"/>
      <c r="BB5" s="364"/>
      <c r="BC5" s="365"/>
      <c r="BD5" s="363"/>
      <c r="BE5" s="364"/>
      <c r="BF5" s="365"/>
      <c r="BG5" s="363"/>
      <c r="BH5" s="364"/>
      <c r="BI5" s="365"/>
      <c r="BJ5" s="363"/>
      <c r="BK5" s="364"/>
      <c r="BL5" s="365"/>
    </row>
    <row r="6" spans="1:64" ht="17.25" customHeight="1" x14ac:dyDescent="0.4">
      <c r="A6" s="145" t="s">
        <v>3</v>
      </c>
      <c r="B6" s="366" t="s">
        <v>233</v>
      </c>
      <c r="C6" s="367"/>
      <c r="D6" s="368"/>
      <c r="E6" s="369" t="s">
        <v>233</v>
      </c>
      <c r="F6" s="370"/>
      <c r="G6" s="371"/>
      <c r="H6" s="369" t="s">
        <v>394</v>
      </c>
      <c r="I6" s="370"/>
      <c r="J6" s="371"/>
      <c r="K6" s="369" t="s">
        <v>394</v>
      </c>
      <c r="L6" s="370"/>
      <c r="M6" s="371"/>
      <c r="N6" s="369" t="s">
        <v>405</v>
      </c>
      <c r="O6" s="370"/>
      <c r="P6" s="371"/>
      <c r="Q6" s="369"/>
      <c r="R6" s="370"/>
      <c r="S6" s="371"/>
      <c r="T6" s="369"/>
      <c r="U6" s="370"/>
      <c r="V6" s="371"/>
      <c r="W6" s="369"/>
      <c r="X6" s="370"/>
      <c r="Y6" s="371"/>
      <c r="Z6" s="369"/>
      <c r="AA6" s="370"/>
      <c r="AB6" s="371"/>
      <c r="AC6" s="369"/>
      <c r="AD6" s="370"/>
      <c r="AE6" s="371"/>
      <c r="AF6" s="369"/>
      <c r="AG6" s="370"/>
      <c r="AH6" s="371"/>
      <c r="AI6" s="369"/>
      <c r="AJ6" s="370"/>
      <c r="AK6" s="371"/>
      <c r="AL6" s="369"/>
      <c r="AM6" s="370"/>
      <c r="AN6" s="371"/>
      <c r="AO6" s="369"/>
      <c r="AP6" s="370"/>
      <c r="AQ6" s="371"/>
      <c r="AR6" s="369"/>
      <c r="AS6" s="370"/>
      <c r="AT6" s="371"/>
      <c r="AU6" s="369"/>
      <c r="AV6" s="370"/>
      <c r="AW6" s="371"/>
      <c r="AX6" s="369"/>
      <c r="AY6" s="370"/>
      <c r="AZ6" s="371"/>
      <c r="BA6" s="369"/>
      <c r="BB6" s="370"/>
      <c r="BC6" s="371"/>
      <c r="BD6" s="369"/>
      <c r="BE6" s="370"/>
      <c r="BF6" s="371"/>
      <c r="BG6" s="369"/>
      <c r="BH6" s="370"/>
      <c r="BI6" s="371"/>
      <c r="BJ6" s="369"/>
      <c r="BK6" s="370"/>
      <c r="BL6" s="371"/>
    </row>
    <row r="7" spans="1:64" s="147" customFormat="1" ht="17" x14ac:dyDescent="0.4">
      <c r="A7" s="146" t="s">
        <v>234</v>
      </c>
      <c r="B7" s="372" t="s">
        <v>235</v>
      </c>
      <c r="C7" s="373"/>
      <c r="D7" s="374"/>
      <c r="E7" s="375" t="s">
        <v>390</v>
      </c>
      <c r="F7" s="376"/>
      <c r="G7" s="377"/>
      <c r="H7" s="375" t="s">
        <v>395</v>
      </c>
      <c r="I7" s="376"/>
      <c r="J7" s="377"/>
      <c r="K7" s="375" t="s">
        <v>395</v>
      </c>
      <c r="L7" s="376"/>
      <c r="M7" s="377"/>
      <c r="N7" s="375" t="s">
        <v>406</v>
      </c>
      <c r="O7" s="376"/>
      <c r="P7" s="377"/>
      <c r="Q7" s="375"/>
      <c r="R7" s="376"/>
      <c r="S7" s="377"/>
      <c r="T7" s="375"/>
      <c r="U7" s="376"/>
      <c r="V7" s="377"/>
      <c r="W7" s="375"/>
      <c r="X7" s="376"/>
      <c r="Y7" s="377"/>
      <c r="Z7" s="375"/>
      <c r="AA7" s="376"/>
      <c r="AB7" s="377"/>
      <c r="AC7" s="375"/>
      <c r="AD7" s="376"/>
      <c r="AE7" s="377"/>
      <c r="AF7" s="375"/>
      <c r="AG7" s="376"/>
      <c r="AH7" s="377"/>
      <c r="AI7" s="375"/>
      <c r="AJ7" s="376"/>
      <c r="AK7" s="377"/>
      <c r="AL7" s="375"/>
      <c r="AM7" s="376"/>
      <c r="AN7" s="377"/>
      <c r="AO7" s="375"/>
      <c r="AP7" s="376"/>
      <c r="AQ7" s="377"/>
      <c r="AR7" s="375"/>
      <c r="AS7" s="376"/>
      <c r="AT7" s="377"/>
      <c r="AU7" s="375"/>
      <c r="AV7" s="376"/>
      <c r="AW7" s="377"/>
      <c r="AX7" s="375"/>
      <c r="AY7" s="376"/>
      <c r="AZ7" s="377"/>
      <c r="BA7" s="375"/>
      <c r="BB7" s="376"/>
      <c r="BC7" s="377"/>
      <c r="BD7" s="375"/>
      <c r="BE7" s="376"/>
      <c r="BF7" s="377"/>
      <c r="BG7" s="375"/>
      <c r="BH7" s="376"/>
      <c r="BI7" s="377"/>
      <c r="BJ7" s="375"/>
      <c r="BK7" s="376"/>
      <c r="BL7" s="377"/>
    </row>
    <row r="8" spans="1:64" s="131" customFormat="1" ht="181.5" customHeight="1" x14ac:dyDescent="0.4">
      <c r="A8" s="148" t="s">
        <v>257</v>
      </c>
      <c r="B8" s="378" t="s">
        <v>236</v>
      </c>
      <c r="C8" s="379"/>
      <c r="D8" s="380"/>
      <c r="E8" s="381" t="s">
        <v>391</v>
      </c>
      <c r="F8" s="382"/>
      <c r="G8" s="383"/>
      <c r="H8" s="384" t="s">
        <v>396</v>
      </c>
      <c r="I8" s="385"/>
      <c r="J8" s="386"/>
      <c r="K8" s="381" t="s">
        <v>448</v>
      </c>
      <c r="L8" s="382"/>
      <c r="M8" s="383"/>
      <c r="N8" s="381" t="s">
        <v>447</v>
      </c>
      <c r="O8" s="382"/>
      <c r="P8" s="383"/>
      <c r="Q8" s="381"/>
      <c r="R8" s="382"/>
      <c r="S8" s="383"/>
      <c r="T8" s="381"/>
      <c r="U8" s="382"/>
      <c r="V8" s="383"/>
      <c r="W8" s="381"/>
      <c r="X8" s="382"/>
      <c r="Y8" s="383"/>
      <c r="Z8" s="381"/>
      <c r="AA8" s="382"/>
      <c r="AB8" s="383"/>
      <c r="AC8" s="381"/>
      <c r="AD8" s="382"/>
      <c r="AE8" s="383"/>
      <c r="AF8" s="381"/>
      <c r="AG8" s="382"/>
      <c r="AH8" s="383"/>
      <c r="AI8" s="381"/>
      <c r="AJ8" s="382"/>
      <c r="AK8" s="383"/>
      <c r="AL8" s="381"/>
      <c r="AM8" s="382"/>
      <c r="AN8" s="383"/>
      <c r="AO8" s="381"/>
      <c r="AP8" s="382"/>
      <c r="AQ8" s="383"/>
      <c r="AR8" s="381"/>
      <c r="AS8" s="382"/>
      <c r="AT8" s="383"/>
      <c r="AU8" s="381"/>
      <c r="AV8" s="382"/>
      <c r="AW8" s="383"/>
      <c r="AX8" s="381"/>
      <c r="AY8" s="382"/>
      <c r="AZ8" s="383"/>
      <c r="BA8" s="381"/>
      <c r="BB8" s="382"/>
      <c r="BC8" s="383"/>
      <c r="BD8" s="381"/>
      <c r="BE8" s="382"/>
      <c r="BF8" s="383"/>
      <c r="BG8" s="381"/>
      <c r="BH8" s="382"/>
      <c r="BI8" s="383"/>
      <c r="BJ8" s="381"/>
      <c r="BK8" s="382"/>
      <c r="BL8" s="383"/>
    </row>
    <row r="9" spans="1:64" s="167" customFormat="1" ht="60" x14ac:dyDescent="0.3">
      <c r="A9" s="144" t="s">
        <v>237</v>
      </c>
      <c r="B9" s="164" t="s">
        <v>109</v>
      </c>
      <c r="C9" s="165"/>
      <c r="D9" s="166"/>
      <c r="E9" s="168" t="s">
        <v>109</v>
      </c>
      <c r="F9" s="169" t="s">
        <v>159</v>
      </c>
      <c r="G9" s="170" t="s">
        <v>190</v>
      </c>
      <c r="H9" s="168" t="s">
        <v>109</v>
      </c>
      <c r="I9" s="169" t="s">
        <v>159</v>
      </c>
      <c r="J9" s="170" t="s">
        <v>190</v>
      </c>
      <c r="K9" s="168" t="s">
        <v>109</v>
      </c>
      <c r="L9" s="169" t="s">
        <v>159</v>
      </c>
      <c r="M9" s="170" t="s">
        <v>190</v>
      </c>
      <c r="N9" s="168" t="s">
        <v>109</v>
      </c>
      <c r="O9" s="169" t="s">
        <v>159</v>
      </c>
      <c r="P9" s="170" t="s">
        <v>190</v>
      </c>
      <c r="Q9" s="168" t="s">
        <v>109</v>
      </c>
      <c r="R9" s="169"/>
      <c r="S9" s="170"/>
      <c r="T9" s="168"/>
      <c r="U9" s="169"/>
      <c r="V9" s="170"/>
      <c r="W9" s="168"/>
      <c r="X9" s="169"/>
      <c r="Y9" s="170"/>
      <c r="Z9" s="168"/>
      <c r="AA9" s="169"/>
      <c r="AB9" s="170"/>
      <c r="AC9" s="168"/>
      <c r="AD9" s="169"/>
      <c r="AE9" s="170"/>
      <c r="AF9" s="168"/>
      <c r="AG9" s="169"/>
      <c r="AH9" s="170"/>
      <c r="AI9" s="168"/>
      <c r="AJ9" s="169"/>
      <c r="AK9" s="170"/>
      <c r="AL9" s="168"/>
      <c r="AM9" s="169"/>
      <c r="AN9" s="170"/>
      <c r="AO9" s="168"/>
      <c r="AP9" s="169"/>
      <c r="AQ9" s="170"/>
      <c r="AR9" s="168"/>
      <c r="AS9" s="169"/>
      <c r="AT9" s="170"/>
      <c r="AU9" s="168"/>
      <c r="AV9" s="169"/>
      <c r="AW9" s="170"/>
      <c r="AX9" s="168"/>
      <c r="AY9" s="169"/>
      <c r="AZ9" s="170"/>
      <c r="BA9" s="168"/>
      <c r="BB9" s="169"/>
      <c r="BC9" s="170"/>
      <c r="BD9" s="168"/>
      <c r="BE9" s="169"/>
      <c r="BF9" s="170"/>
      <c r="BG9" s="168"/>
      <c r="BH9" s="169"/>
      <c r="BI9" s="170"/>
      <c r="BJ9" s="168"/>
      <c r="BK9" s="169"/>
      <c r="BL9" s="170"/>
    </row>
    <row r="10" spans="1:64" s="150" customFormat="1" ht="17" x14ac:dyDescent="0.4">
      <c r="A10" s="149" t="s">
        <v>238</v>
      </c>
      <c r="B10" s="387">
        <v>3</v>
      </c>
      <c r="C10" s="388"/>
      <c r="D10" s="389"/>
      <c r="E10" s="390">
        <v>4</v>
      </c>
      <c r="F10" s="391"/>
      <c r="G10" s="392"/>
      <c r="H10" s="390">
        <v>2</v>
      </c>
      <c r="I10" s="391"/>
      <c r="J10" s="392"/>
      <c r="K10" s="390">
        <v>2</v>
      </c>
      <c r="L10" s="391"/>
      <c r="M10" s="392"/>
      <c r="N10" s="390">
        <v>3</v>
      </c>
      <c r="O10" s="391"/>
      <c r="P10" s="392"/>
      <c r="Q10" s="390"/>
      <c r="R10" s="391"/>
      <c r="S10" s="392"/>
      <c r="T10" s="390"/>
      <c r="U10" s="391"/>
      <c r="V10" s="392"/>
      <c r="W10" s="390"/>
      <c r="X10" s="391"/>
      <c r="Y10" s="392"/>
      <c r="Z10" s="390"/>
      <c r="AA10" s="391"/>
      <c r="AB10" s="392"/>
      <c r="AC10" s="390"/>
      <c r="AD10" s="391"/>
      <c r="AE10" s="392"/>
      <c r="AF10" s="390"/>
      <c r="AG10" s="391"/>
      <c r="AH10" s="392"/>
      <c r="AI10" s="390"/>
      <c r="AJ10" s="391"/>
      <c r="AK10" s="392"/>
      <c r="AL10" s="390"/>
      <c r="AM10" s="391"/>
      <c r="AN10" s="392"/>
      <c r="AO10" s="390"/>
      <c r="AP10" s="391"/>
      <c r="AQ10" s="392"/>
      <c r="AR10" s="390"/>
      <c r="AS10" s="391"/>
      <c r="AT10" s="392"/>
      <c r="AU10" s="390"/>
      <c r="AV10" s="391"/>
      <c r="AW10" s="392"/>
      <c r="AX10" s="390"/>
      <c r="AY10" s="391"/>
      <c r="AZ10" s="392"/>
      <c r="BA10" s="390"/>
      <c r="BB10" s="391"/>
      <c r="BC10" s="392"/>
      <c r="BD10" s="390"/>
      <c r="BE10" s="391"/>
      <c r="BF10" s="392"/>
      <c r="BG10" s="390"/>
      <c r="BH10" s="391"/>
      <c r="BI10" s="392"/>
      <c r="BJ10" s="390"/>
      <c r="BK10" s="391"/>
      <c r="BL10" s="392"/>
    </row>
    <row r="11" spans="1:64" s="147" customFormat="1" ht="17.25" customHeight="1" x14ac:dyDescent="0.4">
      <c r="A11" s="151" t="s">
        <v>239</v>
      </c>
      <c r="B11" s="396">
        <v>36</v>
      </c>
      <c r="C11" s="397"/>
      <c r="D11" s="398"/>
      <c r="E11" s="393">
        <v>55</v>
      </c>
      <c r="F11" s="394"/>
      <c r="G11" s="395"/>
      <c r="H11" s="393">
        <v>55</v>
      </c>
      <c r="I11" s="394"/>
      <c r="J11" s="395"/>
      <c r="K11" s="393">
        <v>55</v>
      </c>
      <c r="L11" s="394"/>
      <c r="M11" s="395"/>
      <c r="N11" s="393">
        <v>66</v>
      </c>
      <c r="O11" s="394"/>
      <c r="P11" s="395"/>
      <c r="Q11" s="393">
        <v>55</v>
      </c>
      <c r="R11" s="394"/>
      <c r="S11" s="395"/>
      <c r="T11" s="393"/>
      <c r="U11" s="394"/>
      <c r="V11" s="395"/>
      <c r="W11" s="393"/>
      <c r="X11" s="394"/>
      <c r="Y11" s="395"/>
      <c r="Z11" s="393"/>
      <c r="AA11" s="394"/>
      <c r="AB11" s="395"/>
      <c r="AC11" s="393"/>
      <c r="AD11" s="394"/>
      <c r="AE11" s="395"/>
      <c r="AF11" s="393"/>
      <c r="AG11" s="394"/>
      <c r="AH11" s="395"/>
      <c r="AI11" s="393"/>
      <c r="AJ11" s="394"/>
      <c r="AK11" s="395"/>
      <c r="AL11" s="393"/>
      <c r="AM11" s="394"/>
      <c r="AN11" s="395"/>
      <c r="AO11" s="393"/>
      <c r="AP11" s="394"/>
      <c r="AQ11" s="395"/>
      <c r="AR11" s="393"/>
      <c r="AS11" s="394"/>
      <c r="AT11" s="395"/>
      <c r="AU11" s="393"/>
      <c r="AV11" s="394"/>
      <c r="AW11" s="395"/>
      <c r="AX11" s="393"/>
      <c r="AY11" s="394"/>
      <c r="AZ11" s="395"/>
      <c r="BA11" s="393"/>
      <c r="BB11" s="394"/>
      <c r="BC11" s="395"/>
      <c r="BD11" s="393"/>
      <c r="BE11" s="394"/>
      <c r="BF11" s="395"/>
      <c r="BG11" s="393"/>
      <c r="BH11" s="394"/>
      <c r="BI11" s="395"/>
      <c r="BJ11" s="393"/>
      <c r="BK11" s="394"/>
      <c r="BL11" s="395"/>
    </row>
    <row r="12" spans="1:64" s="150" customFormat="1" ht="17.25" customHeight="1" x14ac:dyDescent="0.4">
      <c r="A12" s="152" t="s">
        <v>240</v>
      </c>
      <c r="B12" s="396">
        <f>B10*B11</f>
        <v>108</v>
      </c>
      <c r="C12" s="397"/>
      <c r="D12" s="398"/>
      <c r="E12" s="399">
        <f>E10*E11</f>
        <v>220</v>
      </c>
      <c r="F12" s="400"/>
      <c r="G12" s="401"/>
      <c r="H12" s="399">
        <f>H10*H11</f>
        <v>110</v>
      </c>
      <c r="I12" s="400"/>
      <c r="J12" s="401"/>
      <c r="K12" s="399">
        <f>K10*K11</f>
        <v>110</v>
      </c>
      <c r="L12" s="400"/>
      <c r="M12" s="401"/>
      <c r="N12" s="399">
        <f>N10*N11</f>
        <v>198</v>
      </c>
      <c r="O12" s="400"/>
      <c r="P12" s="401"/>
      <c r="Q12" s="399">
        <f>Q10*Q11</f>
        <v>0</v>
      </c>
      <c r="R12" s="400"/>
      <c r="S12" s="401"/>
      <c r="T12" s="399">
        <f>T10*T11</f>
        <v>0</v>
      </c>
      <c r="U12" s="400"/>
      <c r="V12" s="401"/>
      <c r="W12" s="399">
        <f>W10*W11</f>
        <v>0</v>
      </c>
      <c r="X12" s="400"/>
      <c r="Y12" s="401"/>
      <c r="Z12" s="399">
        <f>Z10*Z11</f>
        <v>0</v>
      </c>
      <c r="AA12" s="400"/>
      <c r="AB12" s="401"/>
      <c r="AC12" s="399">
        <f>AC10*AC11</f>
        <v>0</v>
      </c>
      <c r="AD12" s="400"/>
      <c r="AE12" s="401"/>
      <c r="AF12" s="399">
        <f>AF10*AF11</f>
        <v>0</v>
      </c>
      <c r="AG12" s="400"/>
      <c r="AH12" s="401"/>
      <c r="AI12" s="399">
        <f>AI10*AI11</f>
        <v>0</v>
      </c>
      <c r="AJ12" s="400"/>
      <c r="AK12" s="401"/>
      <c r="AL12" s="399">
        <f>AL10*AL11</f>
        <v>0</v>
      </c>
      <c r="AM12" s="400"/>
      <c r="AN12" s="401"/>
      <c r="AO12" s="399">
        <f>AO10*AO11</f>
        <v>0</v>
      </c>
      <c r="AP12" s="400"/>
      <c r="AQ12" s="401"/>
      <c r="AR12" s="399">
        <f>AR10*AR11</f>
        <v>0</v>
      </c>
      <c r="AS12" s="400"/>
      <c r="AT12" s="401"/>
      <c r="AU12" s="399">
        <f>AU10*AU11</f>
        <v>0</v>
      </c>
      <c r="AV12" s="400"/>
      <c r="AW12" s="401"/>
      <c r="AX12" s="399">
        <f>AX10*AX11</f>
        <v>0</v>
      </c>
      <c r="AY12" s="400"/>
      <c r="AZ12" s="401"/>
      <c r="BA12" s="399">
        <f>BA10*BA11</f>
        <v>0</v>
      </c>
      <c r="BB12" s="400"/>
      <c r="BC12" s="401"/>
      <c r="BD12" s="399">
        <f>BD10*BD11</f>
        <v>0</v>
      </c>
      <c r="BE12" s="400"/>
      <c r="BF12" s="401"/>
      <c r="BG12" s="399">
        <f>BG10*BG11</f>
        <v>0</v>
      </c>
      <c r="BH12" s="400"/>
      <c r="BI12" s="401"/>
      <c r="BJ12" s="399">
        <f>BJ10*BJ11</f>
        <v>0</v>
      </c>
      <c r="BK12" s="400"/>
      <c r="BL12" s="401"/>
    </row>
    <row r="13" spans="1:64" s="147" customFormat="1" ht="17" x14ac:dyDescent="0.4">
      <c r="A13" s="151" t="s">
        <v>241</v>
      </c>
      <c r="B13" s="387">
        <v>3</v>
      </c>
      <c r="C13" s="388"/>
      <c r="D13" s="389"/>
      <c r="E13" s="402">
        <v>3</v>
      </c>
      <c r="F13" s="403"/>
      <c r="G13" s="404"/>
      <c r="H13" s="402">
        <v>1</v>
      </c>
      <c r="I13" s="403"/>
      <c r="J13" s="404"/>
      <c r="K13" s="402">
        <v>2</v>
      </c>
      <c r="L13" s="403"/>
      <c r="M13" s="404"/>
      <c r="N13" s="402">
        <v>2</v>
      </c>
      <c r="O13" s="403"/>
      <c r="P13" s="404"/>
      <c r="Q13" s="402"/>
      <c r="R13" s="403"/>
      <c r="S13" s="404"/>
      <c r="T13" s="402"/>
      <c r="U13" s="403"/>
      <c r="V13" s="404"/>
      <c r="W13" s="402"/>
      <c r="X13" s="403"/>
      <c r="Y13" s="404"/>
      <c r="Z13" s="402"/>
      <c r="AA13" s="403"/>
      <c r="AB13" s="404"/>
      <c r="AC13" s="402"/>
      <c r="AD13" s="403"/>
      <c r="AE13" s="404"/>
      <c r="AF13" s="402"/>
      <c r="AG13" s="403"/>
      <c r="AH13" s="404"/>
      <c r="AI13" s="402"/>
      <c r="AJ13" s="403"/>
      <c r="AK13" s="404"/>
      <c r="AL13" s="402"/>
      <c r="AM13" s="403"/>
      <c r="AN13" s="404"/>
      <c r="AO13" s="402"/>
      <c r="AP13" s="403"/>
      <c r="AQ13" s="404"/>
      <c r="AR13" s="402"/>
      <c r="AS13" s="403"/>
      <c r="AT13" s="404"/>
      <c r="AU13" s="402"/>
      <c r="AV13" s="403"/>
      <c r="AW13" s="404"/>
      <c r="AX13" s="402"/>
      <c r="AY13" s="403"/>
      <c r="AZ13" s="404"/>
      <c r="BA13" s="402"/>
      <c r="BB13" s="403"/>
      <c r="BC13" s="404"/>
      <c r="BD13" s="402"/>
      <c r="BE13" s="403"/>
      <c r="BF13" s="404"/>
      <c r="BG13" s="402"/>
      <c r="BH13" s="403"/>
      <c r="BI13" s="404"/>
      <c r="BJ13" s="402"/>
      <c r="BK13" s="403"/>
      <c r="BL13" s="404"/>
    </row>
    <row r="14" spans="1:64" s="150" customFormat="1" ht="17" x14ac:dyDescent="0.4">
      <c r="A14" s="152" t="s">
        <v>242</v>
      </c>
      <c r="B14" s="396">
        <v>150</v>
      </c>
      <c r="C14" s="397"/>
      <c r="D14" s="398"/>
      <c r="E14" s="405">
        <v>139</v>
      </c>
      <c r="F14" s="406"/>
      <c r="G14" s="407"/>
      <c r="H14" s="405">
        <v>185</v>
      </c>
      <c r="I14" s="406"/>
      <c r="J14" s="407"/>
      <c r="K14" s="405">
        <v>185</v>
      </c>
      <c r="L14" s="406"/>
      <c r="M14" s="407"/>
      <c r="N14" s="405">
        <v>164</v>
      </c>
      <c r="O14" s="406"/>
      <c r="P14" s="407"/>
      <c r="Q14" s="405">
        <v>96</v>
      </c>
      <c r="R14" s="406"/>
      <c r="S14" s="407"/>
      <c r="T14" s="405"/>
      <c r="U14" s="406"/>
      <c r="V14" s="407"/>
      <c r="W14" s="405"/>
      <c r="X14" s="406"/>
      <c r="Y14" s="407"/>
      <c r="Z14" s="405"/>
      <c r="AA14" s="406"/>
      <c r="AB14" s="407"/>
      <c r="AC14" s="405"/>
      <c r="AD14" s="406"/>
      <c r="AE14" s="407"/>
      <c r="AF14" s="405"/>
      <c r="AG14" s="406"/>
      <c r="AH14" s="407"/>
      <c r="AI14" s="405"/>
      <c r="AJ14" s="406"/>
      <c r="AK14" s="407"/>
      <c r="AL14" s="405"/>
      <c r="AM14" s="406"/>
      <c r="AN14" s="407"/>
      <c r="AO14" s="405"/>
      <c r="AP14" s="406"/>
      <c r="AQ14" s="407"/>
      <c r="AR14" s="405"/>
      <c r="AS14" s="406"/>
      <c r="AT14" s="407"/>
      <c r="AU14" s="405"/>
      <c r="AV14" s="406"/>
      <c r="AW14" s="407"/>
      <c r="AX14" s="405"/>
      <c r="AY14" s="406"/>
      <c r="AZ14" s="407"/>
      <c r="BA14" s="405"/>
      <c r="BB14" s="406"/>
      <c r="BC14" s="407"/>
      <c r="BD14" s="405"/>
      <c r="BE14" s="406"/>
      <c r="BF14" s="407"/>
      <c r="BG14" s="405"/>
      <c r="BH14" s="406"/>
      <c r="BI14" s="407"/>
      <c r="BJ14" s="405"/>
      <c r="BK14" s="406"/>
      <c r="BL14" s="407"/>
    </row>
    <row r="15" spans="1:64" s="147" customFormat="1" ht="17" x14ac:dyDescent="0.4">
      <c r="A15" s="151" t="s">
        <v>243</v>
      </c>
      <c r="B15" s="396">
        <f>B13*B14</f>
        <v>450</v>
      </c>
      <c r="C15" s="397"/>
      <c r="D15" s="398"/>
      <c r="E15" s="408">
        <f>E13*E14</f>
        <v>417</v>
      </c>
      <c r="F15" s="409"/>
      <c r="G15" s="410"/>
      <c r="H15" s="408">
        <f>H13*H14</f>
        <v>185</v>
      </c>
      <c r="I15" s="409"/>
      <c r="J15" s="410"/>
      <c r="K15" s="408">
        <f>K13*K14</f>
        <v>370</v>
      </c>
      <c r="L15" s="409"/>
      <c r="M15" s="410"/>
      <c r="N15" s="408">
        <f>N13*N14</f>
        <v>328</v>
      </c>
      <c r="O15" s="409"/>
      <c r="P15" s="410"/>
      <c r="Q15" s="408">
        <f>Q13*Q14</f>
        <v>0</v>
      </c>
      <c r="R15" s="409"/>
      <c r="S15" s="410"/>
      <c r="T15" s="408">
        <f>T13*T14</f>
        <v>0</v>
      </c>
      <c r="U15" s="409"/>
      <c r="V15" s="410"/>
      <c r="W15" s="408">
        <f>W13*W14</f>
        <v>0</v>
      </c>
      <c r="X15" s="409"/>
      <c r="Y15" s="410"/>
      <c r="Z15" s="408">
        <f>Z13*Z14</f>
        <v>0</v>
      </c>
      <c r="AA15" s="409"/>
      <c r="AB15" s="410"/>
      <c r="AC15" s="408">
        <f>AC13*AC14</f>
        <v>0</v>
      </c>
      <c r="AD15" s="409"/>
      <c r="AE15" s="410"/>
      <c r="AF15" s="408">
        <f>AF13*AF14</f>
        <v>0</v>
      </c>
      <c r="AG15" s="409"/>
      <c r="AH15" s="410"/>
      <c r="AI15" s="408">
        <f>AI13*AI14</f>
        <v>0</v>
      </c>
      <c r="AJ15" s="409"/>
      <c r="AK15" s="410"/>
      <c r="AL15" s="408">
        <f>AL13*AL14</f>
        <v>0</v>
      </c>
      <c r="AM15" s="409"/>
      <c r="AN15" s="410"/>
      <c r="AO15" s="408">
        <f>AO13*AO14</f>
        <v>0</v>
      </c>
      <c r="AP15" s="409"/>
      <c r="AQ15" s="410"/>
      <c r="AR15" s="408">
        <f>AR13*AR14</f>
        <v>0</v>
      </c>
      <c r="AS15" s="409"/>
      <c r="AT15" s="410"/>
      <c r="AU15" s="408">
        <f>AU13*AU14</f>
        <v>0</v>
      </c>
      <c r="AV15" s="409"/>
      <c r="AW15" s="410"/>
      <c r="AX15" s="408">
        <f>AX13*AX14</f>
        <v>0</v>
      </c>
      <c r="AY15" s="409"/>
      <c r="AZ15" s="410"/>
      <c r="BA15" s="408">
        <f>BA13*BA14</f>
        <v>0</v>
      </c>
      <c r="BB15" s="409"/>
      <c r="BC15" s="410"/>
      <c r="BD15" s="408">
        <f>BD13*BD14</f>
        <v>0</v>
      </c>
      <c r="BE15" s="409"/>
      <c r="BF15" s="410"/>
      <c r="BG15" s="408">
        <f>BG13*BG14</f>
        <v>0</v>
      </c>
      <c r="BH15" s="409"/>
      <c r="BI15" s="410"/>
      <c r="BJ15" s="408">
        <f>BJ13*BJ14</f>
        <v>0</v>
      </c>
      <c r="BK15" s="409"/>
      <c r="BL15" s="410"/>
    </row>
    <row r="16" spans="1:64" s="150" customFormat="1" ht="19.5" customHeight="1" x14ac:dyDescent="0.4">
      <c r="A16" s="152" t="s">
        <v>244</v>
      </c>
      <c r="B16" s="396">
        <v>0</v>
      </c>
      <c r="C16" s="397"/>
      <c r="D16" s="398"/>
      <c r="E16" s="405">
        <v>0</v>
      </c>
      <c r="F16" s="406"/>
      <c r="G16" s="407"/>
      <c r="H16" s="405">
        <v>0</v>
      </c>
      <c r="I16" s="406"/>
      <c r="J16" s="407"/>
      <c r="K16" s="405">
        <v>0</v>
      </c>
      <c r="L16" s="406"/>
      <c r="M16" s="407"/>
      <c r="N16" s="405">
        <v>0</v>
      </c>
      <c r="O16" s="406"/>
      <c r="P16" s="407"/>
      <c r="Q16" s="405">
        <v>0</v>
      </c>
      <c r="R16" s="406"/>
      <c r="S16" s="407"/>
      <c r="T16" s="405"/>
      <c r="U16" s="406"/>
      <c r="V16" s="407"/>
      <c r="W16" s="405"/>
      <c r="X16" s="406"/>
      <c r="Y16" s="407"/>
      <c r="Z16" s="405"/>
      <c r="AA16" s="406"/>
      <c r="AB16" s="407"/>
      <c r="AC16" s="405"/>
      <c r="AD16" s="406"/>
      <c r="AE16" s="407"/>
      <c r="AF16" s="405"/>
      <c r="AG16" s="406"/>
      <c r="AH16" s="407"/>
      <c r="AI16" s="405"/>
      <c r="AJ16" s="406"/>
      <c r="AK16" s="407"/>
      <c r="AL16" s="405"/>
      <c r="AM16" s="406"/>
      <c r="AN16" s="407"/>
      <c r="AO16" s="405"/>
      <c r="AP16" s="406"/>
      <c r="AQ16" s="407"/>
      <c r="AR16" s="405"/>
      <c r="AS16" s="406"/>
      <c r="AT16" s="407"/>
      <c r="AU16" s="405"/>
      <c r="AV16" s="406"/>
      <c r="AW16" s="407"/>
      <c r="AX16" s="405"/>
      <c r="AY16" s="406"/>
      <c r="AZ16" s="407"/>
      <c r="BA16" s="405"/>
      <c r="BB16" s="406"/>
      <c r="BC16" s="407"/>
      <c r="BD16" s="405"/>
      <c r="BE16" s="406"/>
      <c r="BF16" s="407"/>
      <c r="BG16" s="405"/>
      <c r="BH16" s="406"/>
      <c r="BI16" s="407"/>
      <c r="BJ16" s="405"/>
      <c r="BK16" s="406"/>
      <c r="BL16" s="407"/>
    </row>
    <row r="17" spans="1:64" s="147" customFormat="1" ht="17" x14ac:dyDescent="0.4">
      <c r="A17" s="151" t="s">
        <v>245</v>
      </c>
      <c r="B17" s="411">
        <v>0.57999999999999996</v>
      </c>
      <c r="C17" s="412"/>
      <c r="D17" s="413"/>
      <c r="E17" s="414">
        <v>0.57999999999999996</v>
      </c>
      <c r="F17" s="415"/>
      <c r="G17" s="416"/>
      <c r="H17" s="414">
        <v>0.57999999999999996</v>
      </c>
      <c r="I17" s="415"/>
      <c r="J17" s="416"/>
      <c r="K17" s="414">
        <v>0.57999999999999996</v>
      </c>
      <c r="L17" s="415"/>
      <c r="M17" s="416"/>
      <c r="N17" s="414">
        <v>0.57999999999999996</v>
      </c>
      <c r="O17" s="415"/>
      <c r="P17" s="416"/>
      <c r="Q17" s="414">
        <v>0.57999999999999996</v>
      </c>
      <c r="R17" s="415"/>
      <c r="S17" s="416"/>
      <c r="T17" s="414">
        <v>0.57999999999999996</v>
      </c>
      <c r="U17" s="415"/>
      <c r="V17" s="416"/>
      <c r="W17" s="414">
        <v>0.57999999999999996</v>
      </c>
      <c r="X17" s="415"/>
      <c r="Y17" s="416"/>
      <c r="Z17" s="414">
        <v>0.57999999999999996</v>
      </c>
      <c r="AA17" s="415"/>
      <c r="AB17" s="416"/>
      <c r="AC17" s="414">
        <v>0.57999999999999996</v>
      </c>
      <c r="AD17" s="415"/>
      <c r="AE17" s="416"/>
      <c r="AF17" s="414">
        <v>0.57999999999999996</v>
      </c>
      <c r="AG17" s="415"/>
      <c r="AH17" s="416"/>
      <c r="AI17" s="414">
        <v>0.57999999999999996</v>
      </c>
      <c r="AJ17" s="415"/>
      <c r="AK17" s="416"/>
      <c r="AL17" s="414">
        <v>0.57999999999999996</v>
      </c>
      <c r="AM17" s="415"/>
      <c r="AN17" s="416"/>
      <c r="AO17" s="414">
        <v>0.57999999999999996</v>
      </c>
      <c r="AP17" s="415"/>
      <c r="AQ17" s="416"/>
      <c r="AR17" s="414">
        <v>0.57999999999999996</v>
      </c>
      <c r="AS17" s="415"/>
      <c r="AT17" s="416"/>
      <c r="AU17" s="414">
        <v>0.57999999999999996</v>
      </c>
      <c r="AV17" s="415"/>
      <c r="AW17" s="416"/>
      <c r="AX17" s="414">
        <v>0.57999999999999996</v>
      </c>
      <c r="AY17" s="415"/>
      <c r="AZ17" s="416"/>
      <c r="BA17" s="414">
        <v>0.57999999999999996</v>
      </c>
      <c r="BB17" s="415"/>
      <c r="BC17" s="416"/>
      <c r="BD17" s="414">
        <v>0.57999999999999996</v>
      </c>
      <c r="BE17" s="415"/>
      <c r="BF17" s="416"/>
      <c r="BG17" s="414">
        <v>0.57999999999999996</v>
      </c>
      <c r="BH17" s="415"/>
      <c r="BI17" s="416"/>
      <c r="BJ17" s="414">
        <v>0.57999999999999996</v>
      </c>
      <c r="BK17" s="415"/>
      <c r="BL17" s="416"/>
    </row>
    <row r="18" spans="1:64" s="150" customFormat="1" ht="17" x14ac:dyDescent="0.4">
      <c r="A18" s="152" t="s">
        <v>246</v>
      </c>
      <c r="B18" s="387">
        <v>250</v>
      </c>
      <c r="C18" s="388"/>
      <c r="D18" s="389"/>
      <c r="E18" s="390">
        <v>550</v>
      </c>
      <c r="F18" s="391"/>
      <c r="G18" s="392"/>
      <c r="H18" s="390">
        <v>300</v>
      </c>
      <c r="I18" s="391"/>
      <c r="J18" s="392"/>
      <c r="K18" s="390">
        <v>300</v>
      </c>
      <c r="L18" s="391"/>
      <c r="M18" s="392"/>
      <c r="N18" s="390"/>
      <c r="O18" s="391"/>
      <c r="P18" s="392"/>
      <c r="Q18" s="390"/>
      <c r="R18" s="391"/>
      <c r="S18" s="392"/>
      <c r="T18" s="390"/>
      <c r="U18" s="391"/>
      <c r="V18" s="392"/>
      <c r="W18" s="390"/>
      <c r="X18" s="391"/>
      <c r="Y18" s="392"/>
      <c r="Z18" s="390"/>
      <c r="AA18" s="391"/>
      <c r="AB18" s="392"/>
      <c r="AC18" s="390"/>
      <c r="AD18" s="391"/>
      <c r="AE18" s="392"/>
      <c r="AF18" s="390"/>
      <c r="AG18" s="391"/>
      <c r="AH18" s="392"/>
      <c r="AI18" s="390"/>
      <c r="AJ18" s="391"/>
      <c r="AK18" s="392"/>
      <c r="AL18" s="390"/>
      <c r="AM18" s="391"/>
      <c r="AN18" s="392"/>
      <c r="AO18" s="390"/>
      <c r="AP18" s="391"/>
      <c r="AQ18" s="392"/>
      <c r="AR18" s="390"/>
      <c r="AS18" s="391"/>
      <c r="AT18" s="392"/>
      <c r="AU18" s="390"/>
      <c r="AV18" s="391"/>
      <c r="AW18" s="392"/>
      <c r="AX18" s="390"/>
      <c r="AY18" s="391"/>
      <c r="AZ18" s="392"/>
      <c r="BA18" s="390"/>
      <c r="BB18" s="391"/>
      <c r="BC18" s="392"/>
      <c r="BD18" s="390"/>
      <c r="BE18" s="391"/>
      <c r="BF18" s="392"/>
      <c r="BG18" s="390"/>
      <c r="BH18" s="391"/>
      <c r="BI18" s="392"/>
      <c r="BJ18" s="390"/>
      <c r="BK18" s="391"/>
      <c r="BL18" s="392"/>
    </row>
    <row r="19" spans="1:64" s="147" customFormat="1" ht="17" x14ac:dyDescent="0.4">
      <c r="A19" s="151" t="s">
        <v>247</v>
      </c>
      <c r="B19" s="396">
        <f>B17*B18</f>
        <v>145</v>
      </c>
      <c r="C19" s="397"/>
      <c r="D19" s="398"/>
      <c r="E19" s="408">
        <f>E17*E18</f>
        <v>319</v>
      </c>
      <c r="F19" s="409"/>
      <c r="G19" s="410"/>
      <c r="H19" s="408">
        <f>H17*H18</f>
        <v>174</v>
      </c>
      <c r="I19" s="409"/>
      <c r="J19" s="410"/>
      <c r="K19" s="408">
        <f>K17*K18</f>
        <v>174</v>
      </c>
      <c r="L19" s="409"/>
      <c r="M19" s="410"/>
      <c r="N19" s="408">
        <f>N17*N18</f>
        <v>0</v>
      </c>
      <c r="O19" s="409"/>
      <c r="P19" s="410"/>
      <c r="Q19" s="408">
        <f>Q17*Q18</f>
        <v>0</v>
      </c>
      <c r="R19" s="409"/>
      <c r="S19" s="410"/>
      <c r="T19" s="408">
        <f>T17*T18</f>
        <v>0</v>
      </c>
      <c r="U19" s="409"/>
      <c r="V19" s="410"/>
      <c r="W19" s="408">
        <f>W17*W18</f>
        <v>0</v>
      </c>
      <c r="X19" s="409"/>
      <c r="Y19" s="410"/>
      <c r="Z19" s="408">
        <f>Z17*Z18</f>
        <v>0</v>
      </c>
      <c r="AA19" s="409"/>
      <c r="AB19" s="410"/>
      <c r="AC19" s="408">
        <f>AC17*AC18</f>
        <v>0</v>
      </c>
      <c r="AD19" s="409"/>
      <c r="AE19" s="410"/>
      <c r="AF19" s="408">
        <f>AF17*AF18</f>
        <v>0</v>
      </c>
      <c r="AG19" s="409"/>
      <c r="AH19" s="410"/>
      <c r="AI19" s="408">
        <f>AI17*AI18</f>
        <v>0</v>
      </c>
      <c r="AJ19" s="409"/>
      <c r="AK19" s="410"/>
      <c r="AL19" s="408">
        <f>AL17*AL18</f>
        <v>0</v>
      </c>
      <c r="AM19" s="409"/>
      <c r="AN19" s="410"/>
      <c r="AO19" s="408">
        <f>AO17*AO18</f>
        <v>0</v>
      </c>
      <c r="AP19" s="409"/>
      <c r="AQ19" s="410"/>
      <c r="AR19" s="408">
        <f>AR17*AR18</f>
        <v>0</v>
      </c>
      <c r="AS19" s="409"/>
      <c r="AT19" s="410"/>
      <c r="AU19" s="408">
        <f>AU17*AU18</f>
        <v>0</v>
      </c>
      <c r="AV19" s="409"/>
      <c r="AW19" s="410"/>
      <c r="AX19" s="408">
        <f>AX17*AX18</f>
        <v>0</v>
      </c>
      <c r="AY19" s="409"/>
      <c r="AZ19" s="410"/>
      <c r="BA19" s="408">
        <f>BA17*BA18</f>
        <v>0</v>
      </c>
      <c r="BB19" s="409"/>
      <c r="BC19" s="410"/>
      <c r="BD19" s="408">
        <f>BD17*BD18</f>
        <v>0</v>
      </c>
      <c r="BE19" s="409"/>
      <c r="BF19" s="410"/>
      <c r="BG19" s="408">
        <f>BG17*BG18</f>
        <v>0</v>
      </c>
      <c r="BH19" s="409"/>
      <c r="BI19" s="410"/>
      <c r="BJ19" s="408">
        <f>BJ17*BJ18</f>
        <v>0</v>
      </c>
      <c r="BK19" s="409"/>
      <c r="BL19" s="410"/>
    </row>
    <row r="20" spans="1:64" s="150" customFormat="1" ht="15.75" customHeight="1" x14ac:dyDescent="0.4">
      <c r="A20" s="152" t="s">
        <v>248</v>
      </c>
      <c r="B20" s="396">
        <v>225</v>
      </c>
      <c r="C20" s="397"/>
      <c r="D20" s="398"/>
      <c r="E20" s="405">
        <v>275</v>
      </c>
      <c r="F20" s="406"/>
      <c r="G20" s="407"/>
      <c r="H20" s="405">
        <v>0</v>
      </c>
      <c r="I20" s="406"/>
      <c r="J20" s="407"/>
      <c r="K20" s="405">
        <v>0</v>
      </c>
      <c r="L20" s="406"/>
      <c r="M20" s="407"/>
      <c r="N20" s="405">
        <v>400</v>
      </c>
      <c r="O20" s="406"/>
      <c r="P20" s="407"/>
      <c r="Q20" s="405">
        <v>0</v>
      </c>
      <c r="R20" s="406"/>
      <c r="S20" s="407"/>
      <c r="T20" s="405"/>
      <c r="U20" s="406"/>
      <c r="V20" s="407"/>
      <c r="W20" s="405"/>
      <c r="X20" s="406"/>
      <c r="Y20" s="407"/>
      <c r="Z20" s="405"/>
      <c r="AA20" s="406"/>
      <c r="AB20" s="407"/>
      <c r="AC20" s="405"/>
      <c r="AD20" s="406"/>
      <c r="AE20" s="407"/>
      <c r="AF20" s="405"/>
      <c r="AG20" s="406"/>
      <c r="AH20" s="407"/>
      <c r="AI20" s="405"/>
      <c r="AJ20" s="406"/>
      <c r="AK20" s="407"/>
      <c r="AL20" s="405"/>
      <c r="AM20" s="406"/>
      <c r="AN20" s="407"/>
      <c r="AO20" s="405"/>
      <c r="AP20" s="406"/>
      <c r="AQ20" s="407"/>
      <c r="AR20" s="405"/>
      <c r="AS20" s="406"/>
      <c r="AT20" s="407"/>
      <c r="AU20" s="405"/>
      <c r="AV20" s="406"/>
      <c r="AW20" s="407"/>
      <c r="AX20" s="405"/>
      <c r="AY20" s="406"/>
      <c r="AZ20" s="407"/>
      <c r="BA20" s="405"/>
      <c r="BB20" s="406"/>
      <c r="BC20" s="407"/>
      <c r="BD20" s="405"/>
      <c r="BE20" s="406"/>
      <c r="BF20" s="407"/>
      <c r="BG20" s="405"/>
      <c r="BH20" s="406"/>
      <c r="BI20" s="407"/>
      <c r="BJ20" s="405"/>
      <c r="BK20" s="406"/>
      <c r="BL20" s="407"/>
    </row>
    <row r="21" spans="1:64" s="147" customFormat="1" ht="17" x14ac:dyDescent="0.4">
      <c r="A21" s="151" t="s">
        <v>249</v>
      </c>
      <c r="B21" s="396">
        <f>SUM(B12,B15,B16,B19,B20)</f>
        <v>928</v>
      </c>
      <c r="C21" s="397"/>
      <c r="D21" s="398"/>
      <c r="E21" s="408">
        <f>SUM(E12,E15,E16,E19,E20)</f>
        <v>1231</v>
      </c>
      <c r="F21" s="409"/>
      <c r="G21" s="410"/>
      <c r="H21" s="408">
        <f>SUM(H12,H15,H16,H19,H20)</f>
        <v>469</v>
      </c>
      <c r="I21" s="409"/>
      <c r="J21" s="410"/>
      <c r="K21" s="408">
        <f>SUM(K12,K15,K16,K19,K20)</f>
        <v>654</v>
      </c>
      <c r="L21" s="409"/>
      <c r="M21" s="410"/>
      <c r="N21" s="408">
        <f>SUM(N12,N15,N16,N19,N20)</f>
        <v>926</v>
      </c>
      <c r="O21" s="409"/>
      <c r="P21" s="410"/>
      <c r="Q21" s="408">
        <f>SUM(Q12,Q15,Q16,Q19,Q20)</f>
        <v>0</v>
      </c>
      <c r="R21" s="409"/>
      <c r="S21" s="410"/>
      <c r="T21" s="408">
        <f>SUM(T12,T15,T16,T19,T20)</f>
        <v>0</v>
      </c>
      <c r="U21" s="409"/>
      <c r="V21" s="410"/>
      <c r="W21" s="408">
        <f>SUM(W12,W15,W16,W19,W20)</f>
        <v>0</v>
      </c>
      <c r="X21" s="409"/>
      <c r="Y21" s="410"/>
      <c r="Z21" s="408">
        <f>SUM(Z12,Z15,Z16,Z19,Z20)</f>
        <v>0</v>
      </c>
      <c r="AA21" s="409"/>
      <c r="AB21" s="410"/>
      <c r="AC21" s="408">
        <f>SUM(AC12,AC15,AC16,AC19,AC20)</f>
        <v>0</v>
      </c>
      <c r="AD21" s="409"/>
      <c r="AE21" s="410"/>
      <c r="AF21" s="408">
        <f>SUM(AF12,AF15,AF16,AF19,AF20)</f>
        <v>0</v>
      </c>
      <c r="AG21" s="409"/>
      <c r="AH21" s="410"/>
      <c r="AI21" s="408">
        <f>SUM(AI12,AI15,AI16,AI19,AI20)</f>
        <v>0</v>
      </c>
      <c r="AJ21" s="409"/>
      <c r="AK21" s="410"/>
      <c r="AL21" s="408">
        <f>SUM(AL12,AL15,AL16,AL19,AL20)</f>
        <v>0</v>
      </c>
      <c r="AM21" s="409"/>
      <c r="AN21" s="410"/>
      <c r="AO21" s="408">
        <f>SUM(AO12,AO15,AO16,AO19,AO20)</f>
        <v>0</v>
      </c>
      <c r="AP21" s="409"/>
      <c r="AQ21" s="410"/>
      <c r="AR21" s="408">
        <f>SUM(AR12,AR15,AR16,AR19,AR20)</f>
        <v>0</v>
      </c>
      <c r="AS21" s="409"/>
      <c r="AT21" s="410"/>
      <c r="AU21" s="408">
        <f>SUM(AU12,AU15,AU16,AU19,AU20)</f>
        <v>0</v>
      </c>
      <c r="AV21" s="409"/>
      <c r="AW21" s="410"/>
      <c r="AX21" s="408">
        <f>SUM(AX12,AX15,AX16,AX19,AX20)</f>
        <v>0</v>
      </c>
      <c r="AY21" s="409"/>
      <c r="AZ21" s="410"/>
      <c r="BA21" s="408">
        <f>SUM(BA12,BA15,BA16,BA19,BA20)</f>
        <v>0</v>
      </c>
      <c r="BB21" s="409"/>
      <c r="BC21" s="410"/>
      <c r="BD21" s="408">
        <f>SUM(BD12,BD15,BD16,BD19,BD20)</f>
        <v>0</v>
      </c>
      <c r="BE21" s="409"/>
      <c r="BF21" s="410"/>
      <c r="BG21" s="408">
        <f>SUM(BG12,BG15,BG16,BG19,BG20)</f>
        <v>0</v>
      </c>
      <c r="BH21" s="409"/>
      <c r="BI21" s="410"/>
      <c r="BJ21" s="408">
        <f>SUM(BJ12,BJ15,BJ16,BJ19,BJ20)</f>
        <v>0</v>
      </c>
      <c r="BK21" s="409"/>
      <c r="BL21" s="410"/>
    </row>
    <row r="22" spans="1:64" s="150" customFormat="1" ht="17" x14ac:dyDescent="0.4">
      <c r="A22" s="152" t="s">
        <v>250</v>
      </c>
      <c r="B22" s="387">
        <v>3</v>
      </c>
      <c r="C22" s="388"/>
      <c r="D22" s="389"/>
      <c r="E22" s="390">
        <v>16</v>
      </c>
      <c r="F22" s="391"/>
      <c r="G22" s="392"/>
      <c r="H22" s="390">
        <v>2</v>
      </c>
      <c r="I22" s="391"/>
      <c r="J22" s="392"/>
      <c r="K22" s="390">
        <v>3</v>
      </c>
      <c r="L22" s="391"/>
      <c r="M22" s="392"/>
      <c r="N22" s="390">
        <v>4</v>
      </c>
      <c r="O22" s="391"/>
      <c r="P22" s="392"/>
      <c r="Q22" s="390"/>
      <c r="R22" s="391"/>
      <c r="S22" s="392"/>
      <c r="T22" s="390"/>
      <c r="U22" s="391"/>
      <c r="V22" s="392"/>
      <c r="W22" s="390"/>
      <c r="X22" s="391"/>
      <c r="Y22" s="392"/>
      <c r="Z22" s="390"/>
      <c r="AA22" s="391"/>
      <c r="AB22" s="392"/>
      <c r="AC22" s="390"/>
      <c r="AD22" s="391"/>
      <c r="AE22" s="392"/>
      <c r="AF22" s="390"/>
      <c r="AG22" s="391"/>
      <c r="AH22" s="392"/>
      <c r="AI22" s="390"/>
      <c r="AJ22" s="391"/>
      <c r="AK22" s="392"/>
      <c r="AL22" s="390"/>
      <c r="AM22" s="391"/>
      <c r="AN22" s="392"/>
      <c r="AO22" s="390"/>
      <c r="AP22" s="391"/>
      <c r="AQ22" s="392"/>
      <c r="AR22" s="390"/>
      <c r="AS22" s="391"/>
      <c r="AT22" s="392"/>
      <c r="AU22" s="390"/>
      <c r="AV22" s="391"/>
      <c r="AW22" s="392"/>
      <c r="AX22" s="390"/>
      <c r="AY22" s="391"/>
      <c r="AZ22" s="392"/>
      <c r="BA22" s="390"/>
      <c r="BB22" s="391"/>
      <c r="BC22" s="392"/>
      <c r="BD22" s="390"/>
      <c r="BE22" s="391"/>
      <c r="BF22" s="392"/>
      <c r="BG22" s="390"/>
      <c r="BH22" s="391"/>
      <c r="BI22" s="392"/>
      <c r="BJ22" s="390"/>
      <c r="BK22" s="391"/>
      <c r="BL22" s="392"/>
    </row>
    <row r="23" spans="1:64" s="154" customFormat="1" ht="34" x14ac:dyDescent="0.4">
      <c r="A23" s="153" t="s">
        <v>251</v>
      </c>
      <c r="B23" s="417" t="s">
        <v>252</v>
      </c>
      <c r="C23" s="418"/>
      <c r="D23" s="419"/>
      <c r="E23" s="420" t="s">
        <v>392</v>
      </c>
      <c r="F23" s="421"/>
      <c r="G23" s="422"/>
      <c r="H23" s="393" t="s">
        <v>397</v>
      </c>
      <c r="I23" s="394"/>
      <c r="J23" s="395"/>
      <c r="K23" s="393" t="s">
        <v>397</v>
      </c>
      <c r="L23" s="394"/>
      <c r="M23" s="395"/>
      <c r="N23" s="393" t="s">
        <v>397</v>
      </c>
      <c r="O23" s="394"/>
      <c r="P23" s="395"/>
      <c r="Q23" s="393"/>
      <c r="R23" s="394"/>
      <c r="S23" s="395"/>
      <c r="T23" s="393"/>
      <c r="U23" s="394"/>
      <c r="V23" s="395"/>
      <c r="W23" s="393"/>
      <c r="X23" s="394"/>
      <c r="Y23" s="395"/>
      <c r="Z23" s="393"/>
      <c r="AA23" s="394"/>
      <c r="AB23" s="395"/>
      <c r="AC23" s="393"/>
      <c r="AD23" s="394"/>
      <c r="AE23" s="395"/>
      <c r="AF23" s="393"/>
      <c r="AG23" s="394"/>
      <c r="AH23" s="395"/>
      <c r="AI23" s="393"/>
      <c r="AJ23" s="394"/>
      <c r="AK23" s="395"/>
      <c r="AL23" s="393"/>
      <c r="AM23" s="394"/>
      <c r="AN23" s="395"/>
      <c r="AO23" s="393"/>
      <c r="AP23" s="394"/>
      <c r="AQ23" s="395"/>
      <c r="AR23" s="393"/>
      <c r="AS23" s="394"/>
      <c r="AT23" s="395"/>
      <c r="AU23" s="393"/>
      <c r="AV23" s="394"/>
      <c r="AW23" s="395"/>
      <c r="AX23" s="393"/>
      <c r="AY23" s="394"/>
      <c r="AZ23" s="395"/>
      <c r="BA23" s="393"/>
      <c r="BB23" s="394"/>
      <c r="BC23" s="395"/>
      <c r="BD23" s="393"/>
      <c r="BE23" s="394"/>
      <c r="BF23" s="395"/>
      <c r="BG23" s="393"/>
      <c r="BH23" s="394"/>
      <c r="BI23" s="395"/>
      <c r="BJ23" s="393"/>
      <c r="BK23" s="394"/>
      <c r="BL23" s="395"/>
    </row>
    <row r="24" spans="1:64" s="150" customFormat="1" ht="17" x14ac:dyDescent="0.4">
      <c r="A24" s="152" t="s">
        <v>253</v>
      </c>
      <c r="B24" s="396">
        <f>B21*B22</f>
        <v>2784</v>
      </c>
      <c r="C24" s="397"/>
      <c r="D24" s="398"/>
      <c r="E24" s="399">
        <f>E21*E22</f>
        <v>19696</v>
      </c>
      <c r="F24" s="400"/>
      <c r="G24" s="401"/>
      <c r="H24" s="399">
        <f>H21*H22</f>
        <v>938</v>
      </c>
      <c r="I24" s="400"/>
      <c r="J24" s="401"/>
      <c r="K24" s="399">
        <f>K21*K22</f>
        <v>1962</v>
      </c>
      <c r="L24" s="400"/>
      <c r="M24" s="401"/>
      <c r="N24" s="399">
        <f>N21*N22</f>
        <v>3704</v>
      </c>
      <c r="O24" s="400"/>
      <c r="P24" s="401"/>
      <c r="Q24" s="399">
        <f>Q21*Q22</f>
        <v>0</v>
      </c>
      <c r="R24" s="400"/>
      <c r="S24" s="401"/>
      <c r="T24" s="399">
        <f>T21*T22</f>
        <v>0</v>
      </c>
      <c r="U24" s="400"/>
      <c r="V24" s="401"/>
      <c r="W24" s="399">
        <f>W21*W22</f>
        <v>0</v>
      </c>
      <c r="X24" s="400"/>
      <c r="Y24" s="401"/>
      <c r="Z24" s="399">
        <f>Z21*Z22</f>
        <v>0</v>
      </c>
      <c r="AA24" s="400"/>
      <c r="AB24" s="401"/>
      <c r="AC24" s="399">
        <f>AC21*AC22</f>
        <v>0</v>
      </c>
      <c r="AD24" s="400"/>
      <c r="AE24" s="401"/>
      <c r="AF24" s="399">
        <f>AF21*AF22</f>
        <v>0</v>
      </c>
      <c r="AG24" s="400"/>
      <c r="AH24" s="401"/>
      <c r="AI24" s="399">
        <f>AI21*AI22</f>
        <v>0</v>
      </c>
      <c r="AJ24" s="400"/>
      <c r="AK24" s="401"/>
      <c r="AL24" s="399">
        <f>AL21*AL22</f>
        <v>0</v>
      </c>
      <c r="AM24" s="400"/>
      <c r="AN24" s="401"/>
      <c r="AO24" s="399">
        <f>AO21*AO22</f>
        <v>0</v>
      </c>
      <c r="AP24" s="400"/>
      <c r="AQ24" s="401"/>
      <c r="AR24" s="399">
        <f>AR21*AR22</f>
        <v>0</v>
      </c>
      <c r="AS24" s="400"/>
      <c r="AT24" s="401"/>
      <c r="AU24" s="399">
        <f>AU21*AU22</f>
        <v>0</v>
      </c>
      <c r="AV24" s="400"/>
      <c r="AW24" s="401"/>
      <c r="AX24" s="399">
        <f>AX21*AX22</f>
        <v>0</v>
      </c>
      <c r="AY24" s="400"/>
      <c r="AZ24" s="401"/>
      <c r="BA24" s="399">
        <f>BA21*BA22</f>
        <v>0</v>
      </c>
      <c r="BB24" s="400"/>
      <c r="BC24" s="401"/>
      <c r="BD24" s="399">
        <f>BD21*BD22</f>
        <v>0</v>
      </c>
      <c r="BE24" s="400"/>
      <c r="BF24" s="401"/>
      <c r="BG24" s="399">
        <f>BG21*BG22</f>
        <v>0</v>
      </c>
      <c r="BH24" s="400"/>
      <c r="BI24" s="401"/>
      <c r="BJ24" s="399">
        <f>BJ21*BJ22</f>
        <v>0</v>
      </c>
      <c r="BK24" s="400"/>
      <c r="BL24" s="401"/>
    </row>
    <row r="25" spans="1:64" s="147" customFormat="1" ht="17.5" thickBot="1" x14ac:dyDescent="0.45">
      <c r="A25" s="155" t="s">
        <v>254</v>
      </c>
      <c r="B25" s="423">
        <v>1</v>
      </c>
      <c r="C25" s="424"/>
      <c r="D25" s="425"/>
      <c r="E25" s="426">
        <v>1</v>
      </c>
      <c r="F25" s="427"/>
      <c r="G25" s="428"/>
      <c r="H25" s="426">
        <v>6</v>
      </c>
      <c r="I25" s="427"/>
      <c r="J25" s="428"/>
      <c r="K25" s="426">
        <v>10</v>
      </c>
      <c r="L25" s="427"/>
      <c r="M25" s="428"/>
      <c r="N25" s="426">
        <v>1</v>
      </c>
      <c r="O25" s="427"/>
      <c r="P25" s="428"/>
      <c r="Q25" s="426"/>
      <c r="R25" s="427"/>
      <c r="S25" s="428"/>
      <c r="T25" s="426"/>
      <c r="U25" s="427"/>
      <c r="V25" s="428"/>
      <c r="W25" s="426"/>
      <c r="X25" s="427"/>
      <c r="Y25" s="428"/>
      <c r="Z25" s="426"/>
      <c r="AA25" s="427"/>
      <c r="AB25" s="428"/>
      <c r="AC25" s="426"/>
      <c r="AD25" s="427"/>
      <c r="AE25" s="428"/>
      <c r="AF25" s="426"/>
      <c r="AG25" s="427"/>
      <c r="AH25" s="428"/>
      <c r="AI25" s="426"/>
      <c r="AJ25" s="427"/>
      <c r="AK25" s="428"/>
      <c r="AL25" s="426"/>
      <c r="AM25" s="427"/>
      <c r="AN25" s="428"/>
      <c r="AO25" s="426"/>
      <c r="AP25" s="427"/>
      <c r="AQ25" s="428"/>
      <c r="AR25" s="426"/>
      <c r="AS25" s="427"/>
      <c r="AT25" s="428"/>
      <c r="AU25" s="426"/>
      <c r="AV25" s="427"/>
      <c r="AW25" s="428"/>
      <c r="AX25" s="426"/>
      <c r="AY25" s="427"/>
      <c r="AZ25" s="428"/>
      <c r="BA25" s="426"/>
      <c r="BB25" s="427"/>
      <c r="BC25" s="428"/>
      <c r="BD25" s="426"/>
      <c r="BE25" s="427"/>
      <c r="BF25" s="428"/>
      <c r="BG25" s="426"/>
      <c r="BH25" s="427"/>
      <c r="BI25" s="428"/>
      <c r="BJ25" s="426"/>
      <c r="BK25" s="427"/>
      <c r="BL25" s="428"/>
    </row>
    <row r="26" spans="1:64" s="163" customFormat="1" ht="18" thickTop="1" thickBot="1" x14ac:dyDescent="0.45">
      <c r="A26" s="162" t="s">
        <v>255</v>
      </c>
      <c r="B26" s="429">
        <f>B24*B25</f>
        <v>2784</v>
      </c>
      <c r="C26" s="430"/>
      <c r="D26" s="431"/>
      <c r="E26" s="432">
        <f>E24*E25</f>
        <v>19696</v>
      </c>
      <c r="F26" s="433"/>
      <c r="G26" s="434"/>
      <c r="H26" s="432">
        <f>H24*H25</f>
        <v>5628</v>
      </c>
      <c r="I26" s="433"/>
      <c r="J26" s="434"/>
      <c r="K26" s="432">
        <f>K24*K25</f>
        <v>19620</v>
      </c>
      <c r="L26" s="433"/>
      <c r="M26" s="434"/>
      <c r="N26" s="432">
        <f>N24*N25</f>
        <v>3704</v>
      </c>
      <c r="O26" s="433"/>
      <c r="P26" s="434"/>
      <c r="Q26" s="432">
        <f>Q24*Q25</f>
        <v>0</v>
      </c>
      <c r="R26" s="433"/>
      <c r="S26" s="434"/>
      <c r="T26" s="432">
        <f>T24*T25</f>
        <v>0</v>
      </c>
      <c r="U26" s="433"/>
      <c r="V26" s="434"/>
      <c r="W26" s="432">
        <f>W24*W25</f>
        <v>0</v>
      </c>
      <c r="X26" s="433"/>
      <c r="Y26" s="434"/>
      <c r="Z26" s="432">
        <f>Z24*Z25</f>
        <v>0</v>
      </c>
      <c r="AA26" s="433"/>
      <c r="AB26" s="434"/>
      <c r="AC26" s="432">
        <f>AC24*AC25</f>
        <v>0</v>
      </c>
      <c r="AD26" s="433"/>
      <c r="AE26" s="434"/>
      <c r="AF26" s="432">
        <f>AF24*AF25</f>
        <v>0</v>
      </c>
      <c r="AG26" s="433"/>
      <c r="AH26" s="434"/>
      <c r="AI26" s="432">
        <f>AI24*AI25</f>
        <v>0</v>
      </c>
      <c r="AJ26" s="433"/>
      <c r="AK26" s="434"/>
      <c r="AL26" s="432">
        <f>AL24*AL25</f>
        <v>0</v>
      </c>
      <c r="AM26" s="433"/>
      <c r="AN26" s="434"/>
      <c r="AO26" s="432">
        <f>AO24*AO25</f>
        <v>0</v>
      </c>
      <c r="AP26" s="433"/>
      <c r="AQ26" s="434"/>
      <c r="AR26" s="432">
        <f>AR24*AR25</f>
        <v>0</v>
      </c>
      <c r="AS26" s="433"/>
      <c r="AT26" s="434"/>
      <c r="AU26" s="432">
        <f>AU24*AU25</f>
        <v>0</v>
      </c>
      <c r="AV26" s="433"/>
      <c r="AW26" s="434"/>
      <c r="AX26" s="432">
        <f>AX24*AX25</f>
        <v>0</v>
      </c>
      <c r="AY26" s="433"/>
      <c r="AZ26" s="434"/>
      <c r="BA26" s="432">
        <f>BA24*BA25</f>
        <v>0</v>
      </c>
      <c r="BB26" s="433"/>
      <c r="BC26" s="434"/>
      <c r="BD26" s="432">
        <f>BD24*BD25</f>
        <v>0</v>
      </c>
      <c r="BE26" s="433"/>
      <c r="BF26" s="434"/>
      <c r="BG26" s="432">
        <f>BG24*BG25</f>
        <v>0</v>
      </c>
      <c r="BH26" s="433"/>
      <c r="BI26" s="434"/>
      <c r="BJ26" s="432">
        <f>BJ24*BJ25</f>
        <v>0</v>
      </c>
      <c r="BK26" s="433"/>
      <c r="BL26" s="434"/>
    </row>
    <row r="27" spans="1:64" ht="15" thickTop="1" x14ac:dyDescent="0.35"/>
  </sheetData>
  <sheetProtection algorithmName="SHA-512" hashValue="xhXff8voC640CBk8iCpji8PM9a1N74zR80xxerYkiCjr3sEQiH7Ac2/Q+no1vc8kf0O8Hn4dV4LPcH14oEpxIA==" saltValue="vGIvu/RgRe8CwEPNwID0Dw==" spinCount="100000" sheet="1" objects="1" scenarios="1" formatColumns="0" formatRows="0"/>
  <mergeCells count="465">
    <mergeCell ref="BA26:BC26"/>
    <mergeCell ref="BD26:BF26"/>
    <mergeCell ref="BG26:BI26"/>
    <mergeCell ref="BJ26:BL26"/>
    <mergeCell ref="AC26:AE26"/>
    <mergeCell ref="AF26:AH26"/>
    <mergeCell ref="AI26:AK26"/>
    <mergeCell ref="AL26:AN26"/>
    <mergeCell ref="AO26:AQ26"/>
    <mergeCell ref="AR26:AT26"/>
    <mergeCell ref="BJ25:BL25"/>
    <mergeCell ref="B26:D26"/>
    <mergeCell ref="E26:G26"/>
    <mergeCell ref="H26:J26"/>
    <mergeCell ref="K26:M26"/>
    <mergeCell ref="N26:P26"/>
    <mergeCell ref="Q26:S26"/>
    <mergeCell ref="T26:V26"/>
    <mergeCell ref="W26:Y26"/>
    <mergeCell ref="Z26:AB26"/>
    <mergeCell ref="AR25:AT25"/>
    <mergeCell ref="AU25:AW25"/>
    <mergeCell ref="AX25:AZ25"/>
    <mergeCell ref="BA25:BC25"/>
    <mergeCell ref="BD25:BF25"/>
    <mergeCell ref="BG25:BI25"/>
    <mergeCell ref="Z25:AB25"/>
    <mergeCell ref="AC25:AE25"/>
    <mergeCell ref="AF25:AH25"/>
    <mergeCell ref="AI25:AK25"/>
    <mergeCell ref="AL25:AN25"/>
    <mergeCell ref="AO25:AQ25"/>
    <mergeCell ref="AU26:AW26"/>
    <mergeCell ref="AX26:AZ26"/>
    <mergeCell ref="AR24:AT24"/>
    <mergeCell ref="AU24:AW24"/>
    <mergeCell ref="AX24:AZ24"/>
    <mergeCell ref="BA24:BC24"/>
    <mergeCell ref="BD24:BF24"/>
    <mergeCell ref="W24:Y24"/>
    <mergeCell ref="Z24:AB24"/>
    <mergeCell ref="AC24:AE24"/>
    <mergeCell ref="AF24:AH24"/>
    <mergeCell ref="AI24:AK24"/>
    <mergeCell ref="AL24:AN24"/>
    <mergeCell ref="B25:D25"/>
    <mergeCell ref="E25:G25"/>
    <mergeCell ref="H25:J25"/>
    <mergeCell ref="K25:M25"/>
    <mergeCell ref="N25:P25"/>
    <mergeCell ref="Q25:S25"/>
    <mergeCell ref="T25:V25"/>
    <mergeCell ref="W25:Y25"/>
    <mergeCell ref="AO24:AQ24"/>
    <mergeCell ref="BJ23:BL23"/>
    <mergeCell ref="B24:D24"/>
    <mergeCell ref="E24:G24"/>
    <mergeCell ref="H24:J24"/>
    <mergeCell ref="K24:M24"/>
    <mergeCell ref="N24:P24"/>
    <mergeCell ref="Q24:S24"/>
    <mergeCell ref="T24:V24"/>
    <mergeCell ref="AL23:AN23"/>
    <mergeCell ref="AO23:AQ23"/>
    <mergeCell ref="AR23:AT23"/>
    <mergeCell ref="AU23:AW23"/>
    <mergeCell ref="AX23:AZ23"/>
    <mergeCell ref="BA23:BC23"/>
    <mergeCell ref="T23:V23"/>
    <mergeCell ref="W23:Y23"/>
    <mergeCell ref="Z23:AB23"/>
    <mergeCell ref="AC23:AE23"/>
    <mergeCell ref="AF23:AH23"/>
    <mergeCell ref="AI23:AK23"/>
    <mergeCell ref="B23:D23"/>
    <mergeCell ref="E23:G23"/>
    <mergeCell ref="BG24:BI24"/>
    <mergeCell ref="BJ24:BL24"/>
    <mergeCell ref="H23:J23"/>
    <mergeCell ref="K23:M23"/>
    <mergeCell ref="N23:P23"/>
    <mergeCell ref="Q23:S23"/>
    <mergeCell ref="AU22:AW22"/>
    <mergeCell ref="AX22:AZ22"/>
    <mergeCell ref="BA22:BC22"/>
    <mergeCell ref="BD22:BF22"/>
    <mergeCell ref="BG22:BI22"/>
    <mergeCell ref="BD23:BF23"/>
    <mergeCell ref="BG23:BI23"/>
    <mergeCell ref="BJ22:BL22"/>
    <mergeCell ref="AC22:AE22"/>
    <mergeCell ref="AF22:AH22"/>
    <mergeCell ref="AI22:AK22"/>
    <mergeCell ref="AL22:AN22"/>
    <mergeCell ref="AO22:AQ22"/>
    <mergeCell ref="AR22:AT22"/>
    <mergeCell ref="BJ21:BL21"/>
    <mergeCell ref="B22:D22"/>
    <mergeCell ref="E22:G22"/>
    <mergeCell ref="H22:J22"/>
    <mergeCell ref="K22:M22"/>
    <mergeCell ref="N22:P22"/>
    <mergeCell ref="Q22:S22"/>
    <mergeCell ref="T22:V22"/>
    <mergeCell ref="W22:Y22"/>
    <mergeCell ref="Z22:AB22"/>
    <mergeCell ref="AR21:AT21"/>
    <mergeCell ref="AU21:AW21"/>
    <mergeCell ref="AX21:AZ21"/>
    <mergeCell ref="BA21:BC21"/>
    <mergeCell ref="BD21:BF21"/>
    <mergeCell ref="BG21:BI21"/>
    <mergeCell ref="Z21:AB21"/>
    <mergeCell ref="BG20:BI20"/>
    <mergeCell ref="BJ20:BL20"/>
    <mergeCell ref="B21:D21"/>
    <mergeCell ref="E21:G21"/>
    <mergeCell ref="H21:J21"/>
    <mergeCell ref="K21:M21"/>
    <mergeCell ref="N21:P21"/>
    <mergeCell ref="Q21:S21"/>
    <mergeCell ref="T21:V21"/>
    <mergeCell ref="W21:Y21"/>
    <mergeCell ref="AO20:AQ20"/>
    <mergeCell ref="AR20:AT20"/>
    <mergeCell ref="AU20:AW20"/>
    <mergeCell ref="AX20:AZ20"/>
    <mergeCell ref="BA20:BC20"/>
    <mergeCell ref="BD20:BF20"/>
    <mergeCell ref="W20:Y20"/>
    <mergeCell ref="Z20:AB20"/>
    <mergeCell ref="AC20:AE20"/>
    <mergeCell ref="W19:Y19"/>
    <mergeCell ref="Z19:AB19"/>
    <mergeCell ref="AC19:AE19"/>
    <mergeCell ref="AF19:AH19"/>
    <mergeCell ref="AC21:AE21"/>
    <mergeCell ref="AF21:AH21"/>
    <mergeCell ref="AI21:AK21"/>
    <mergeCell ref="AL21:AN21"/>
    <mergeCell ref="AO21:AQ21"/>
    <mergeCell ref="B19:D19"/>
    <mergeCell ref="E19:G19"/>
    <mergeCell ref="H19:J19"/>
    <mergeCell ref="K19:M19"/>
    <mergeCell ref="N19:P19"/>
    <mergeCell ref="Q19:S19"/>
    <mergeCell ref="AU18:AW18"/>
    <mergeCell ref="AX18:AZ18"/>
    <mergeCell ref="AF20:AH20"/>
    <mergeCell ref="AI20:AK20"/>
    <mergeCell ref="AL20:AN20"/>
    <mergeCell ref="B20:D20"/>
    <mergeCell ref="E20:G20"/>
    <mergeCell ref="H20:J20"/>
    <mergeCell ref="K20:M20"/>
    <mergeCell ref="N20:P20"/>
    <mergeCell ref="Q20:S20"/>
    <mergeCell ref="T20:V20"/>
    <mergeCell ref="AL19:AN19"/>
    <mergeCell ref="AO19:AQ19"/>
    <mergeCell ref="AR19:AT19"/>
    <mergeCell ref="AU19:AW19"/>
    <mergeCell ref="AX19:AZ19"/>
    <mergeCell ref="T19:V19"/>
    <mergeCell ref="BG18:BI18"/>
    <mergeCell ref="BJ18:BL18"/>
    <mergeCell ref="AC18:AE18"/>
    <mergeCell ref="AF18:AH18"/>
    <mergeCell ref="AI18:AK18"/>
    <mergeCell ref="AL18:AN18"/>
    <mergeCell ref="AO18:AQ18"/>
    <mergeCell ref="AR18:AT18"/>
    <mergeCell ref="AI19:AK19"/>
    <mergeCell ref="BD19:BF19"/>
    <mergeCell ref="BG19:BI19"/>
    <mergeCell ref="BJ19:BL19"/>
    <mergeCell ref="BA19:BC19"/>
    <mergeCell ref="BJ17:BL17"/>
    <mergeCell ref="B18:D18"/>
    <mergeCell ref="E18:G18"/>
    <mergeCell ref="H18:J18"/>
    <mergeCell ref="K18:M18"/>
    <mergeCell ref="N18:P18"/>
    <mergeCell ref="Q18:S18"/>
    <mergeCell ref="T18:V18"/>
    <mergeCell ref="W18:Y18"/>
    <mergeCell ref="Z18:AB18"/>
    <mergeCell ref="AR17:AT17"/>
    <mergeCell ref="AU17:AW17"/>
    <mergeCell ref="AX17:AZ17"/>
    <mergeCell ref="BA17:BC17"/>
    <mergeCell ref="BD17:BF17"/>
    <mergeCell ref="BG17:BI17"/>
    <mergeCell ref="Z17:AB17"/>
    <mergeCell ref="AC17:AE17"/>
    <mergeCell ref="AF17:AH17"/>
    <mergeCell ref="AI17:AK17"/>
    <mergeCell ref="AL17:AN17"/>
    <mergeCell ref="AO17:AQ17"/>
    <mergeCell ref="BA18:BC18"/>
    <mergeCell ref="BD18:BF18"/>
    <mergeCell ref="AR16:AT16"/>
    <mergeCell ref="AU16:AW16"/>
    <mergeCell ref="AX16:AZ16"/>
    <mergeCell ref="BA16:BC16"/>
    <mergeCell ref="BD16:BF16"/>
    <mergeCell ref="W16:Y16"/>
    <mergeCell ref="Z16:AB16"/>
    <mergeCell ref="AC16:AE16"/>
    <mergeCell ref="AF16:AH16"/>
    <mergeCell ref="AI16:AK16"/>
    <mergeCell ref="AL16:AN16"/>
    <mergeCell ref="B17:D17"/>
    <mergeCell ref="E17:G17"/>
    <mergeCell ref="H17:J17"/>
    <mergeCell ref="K17:M17"/>
    <mergeCell ref="N17:P17"/>
    <mergeCell ref="Q17:S17"/>
    <mergeCell ref="T17:V17"/>
    <mergeCell ref="W17:Y17"/>
    <mergeCell ref="AO16:AQ16"/>
    <mergeCell ref="BJ15:BL15"/>
    <mergeCell ref="B16:D16"/>
    <mergeCell ref="E16:G16"/>
    <mergeCell ref="H16:J16"/>
    <mergeCell ref="K16:M16"/>
    <mergeCell ref="N16:P16"/>
    <mergeCell ref="Q16:S16"/>
    <mergeCell ref="T16:V16"/>
    <mergeCell ref="AL15:AN15"/>
    <mergeCell ref="AO15:AQ15"/>
    <mergeCell ref="AR15:AT15"/>
    <mergeCell ref="AU15:AW15"/>
    <mergeCell ref="AX15:AZ15"/>
    <mergeCell ref="BA15:BC15"/>
    <mergeCell ref="T15:V15"/>
    <mergeCell ref="W15:Y15"/>
    <mergeCell ref="Z15:AB15"/>
    <mergeCell ref="AC15:AE15"/>
    <mergeCell ref="AF15:AH15"/>
    <mergeCell ref="AI15:AK15"/>
    <mergeCell ref="B15:D15"/>
    <mergeCell ref="E15:G15"/>
    <mergeCell ref="BG16:BI16"/>
    <mergeCell ref="BJ16:BL16"/>
    <mergeCell ref="H15:J15"/>
    <mergeCell ref="K15:M15"/>
    <mergeCell ref="N15:P15"/>
    <mergeCell ref="Q15:S15"/>
    <mergeCell ref="AU14:AW14"/>
    <mergeCell ref="AX14:AZ14"/>
    <mergeCell ref="BA14:BC14"/>
    <mergeCell ref="BD14:BF14"/>
    <mergeCell ref="BG14:BI14"/>
    <mergeCell ref="BD15:BF15"/>
    <mergeCell ref="BG15:BI15"/>
    <mergeCell ref="BJ14:BL14"/>
    <mergeCell ref="AC14:AE14"/>
    <mergeCell ref="AF14:AH14"/>
    <mergeCell ref="AI14:AK14"/>
    <mergeCell ref="AL14:AN14"/>
    <mergeCell ref="AO14:AQ14"/>
    <mergeCell ref="AR14:AT14"/>
    <mergeCell ref="BJ13:BL13"/>
    <mergeCell ref="B14:D14"/>
    <mergeCell ref="E14:G14"/>
    <mergeCell ref="H14:J14"/>
    <mergeCell ref="K14:M14"/>
    <mergeCell ref="N14:P14"/>
    <mergeCell ref="Q14:S14"/>
    <mergeCell ref="T14:V14"/>
    <mergeCell ref="W14:Y14"/>
    <mergeCell ref="Z14:AB14"/>
    <mergeCell ref="AR13:AT13"/>
    <mergeCell ref="AU13:AW13"/>
    <mergeCell ref="AX13:AZ13"/>
    <mergeCell ref="BA13:BC13"/>
    <mergeCell ref="BD13:BF13"/>
    <mergeCell ref="BG13:BI13"/>
    <mergeCell ref="Z13:AB13"/>
    <mergeCell ref="BG12:BI12"/>
    <mergeCell ref="BJ12:BL12"/>
    <mergeCell ref="B13:D13"/>
    <mergeCell ref="E13:G13"/>
    <mergeCell ref="H13:J13"/>
    <mergeCell ref="K13:M13"/>
    <mergeCell ref="N13:P13"/>
    <mergeCell ref="Q13:S13"/>
    <mergeCell ref="T13:V13"/>
    <mergeCell ref="W13:Y13"/>
    <mergeCell ref="AO12:AQ12"/>
    <mergeCell ref="AR12:AT12"/>
    <mergeCell ref="AU12:AW12"/>
    <mergeCell ref="AX12:AZ12"/>
    <mergeCell ref="BA12:BC12"/>
    <mergeCell ref="BD12:BF12"/>
    <mergeCell ref="W12:Y12"/>
    <mergeCell ref="Z12:AB12"/>
    <mergeCell ref="AC12:AE12"/>
    <mergeCell ref="W11:Y11"/>
    <mergeCell ref="Z11:AB11"/>
    <mergeCell ref="AC11:AE11"/>
    <mergeCell ref="AF11:AH11"/>
    <mergeCell ref="AC13:AE13"/>
    <mergeCell ref="AF13:AH13"/>
    <mergeCell ref="AI13:AK13"/>
    <mergeCell ref="AL13:AN13"/>
    <mergeCell ref="AO13:AQ13"/>
    <mergeCell ref="B11:D11"/>
    <mergeCell ref="E11:G11"/>
    <mergeCell ref="H11:J11"/>
    <mergeCell ref="K11:M11"/>
    <mergeCell ref="N11:P11"/>
    <mergeCell ref="Q11:S11"/>
    <mergeCell ref="AU10:AW10"/>
    <mergeCell ref="AX10:AZ10"/>
    <mergeCell ref="AF12:AH12"/>
    <mergeCell ref="AI12:AK12"/>
    <mergeCell ref="AL12:AN12"/>
    <mergeCell ref="B12:D12"/>
    <mergeCell ref="E12:G12"/>
    <mergeCell ref="H12:J12"/>
    <mergeCell ref="K12:M12"/>
    <mergeCell ref="N12:P12"/>
    <mergeCell ref="Q12:S12"/>
    <mergeCell ref="T12:V12"/>
    <mergeCell ref="AL11:AN11"/>
    <mergeCell ref="AO11:AQ11"/>
    <mergeCell ref="AR11:AT11"/>
    <mergeCell ref="AU11:AW11"/>
    <mergeCell ref="AX11:AZ11"/>
    <mergeCell ref="T11:V11"/>
    <mergeCell ref="BG10:BI10"/>
    <mergeCell ref="BJ10:BL10"/>
    <mergeCell ref="AC10:AE10"/>
    <mergeCell ref="AF10:AH10"/>
    <mergeCell ref="AI10:AK10"/>
    <mergeCell ref="AL10:AN10"/>
    <mergeCell ref="AO10:AQ10"/>
    <mergeCell ref="AR10:AT10"/>
    <mergeCell ref="AI11:AK11"/>
    <mergeCell ref="BD11:BF11"/>
    <mergeCell ref="BG11:BI11"/>
    <mergeCell ref="BJ11:BL11"/>
    <mergeCell ref="BA11:BC11"/>
    <mergeCell ref="BJ8:BL8"/>
    <mergeCell ref="B10:D10"/>
    <mergeCell ref="E10:G10"/>
    <mergeCell ref="H10:J10"/>
    <mergeCell ref="K10:M10"/>
    <mergeCell ref="N10:P10"/>
    <mergeCell ref="Q10:S10"/>
    <mergeCell ref="T10:V10"/>
    <mergeCell ref="W10:Y10"/>
    <mergeCell ref="Z10:AB10"/>
    <mergeCell ref="AR8:AT8"/>
    <mergeCell ref="AU8:AW8"/>
    <mergeCell ref="AX8:AZ8"/>
    <mergeCell ref="BA8:BC8"/>
    <mergeCell ref="BD8:BF8"/>
    <mergeCell ref="BG8:BI8"/>
    <mergeCell ref="Z8:AB8"/>
    <mergeCell ref="AC8:AE8"/>
    <mergeCell ref="AF8:AH8"/>
    <mergeCell ref="AI8:AK8"/>
    <mergeCell ref="AL8:AN8"/>
    <mergeCell ref="AO8:AQ8"/>
    <mergeCell ref="BA10:BC10"/>
    <mergeCell ref="BD10:BF10"/>
    <mergeCell ref="AR7:AT7"/>
    <mergeCell ref="AU7:AW7"/>
    <mergeCell ref="AX7:AZ7"/>
    <mergeCell ref="BA7:BC7"/>
    <mergeCell ref="BD7:BF7"/>
    <mergeCell ref="W7:Y7"/>
    <mergeCell ref="Z7:AB7"/>
    <mergeCell ref="AC7:AE7"/>
    <mergeCell ref="AF7:AH7"/>
    <mergeCell ref="AI7:AK7"/>
    <mergeCell ref="AL7:AN7"/>
    <mergeCell ref="B8:D8"/>
    <mergeCell ref="E8:G8"/>
    <mergeCell ref="H8:J8"/>
    <mergeCell ref="K8:M8"/>
    <mergeCell ref="N8:P8"/>
    <mergeCell ref="Q8:S8"/>
    <mergeCell ref="T8:V8"/>
    <mergeCell ref="W8:Y8"/>
    <mergeCell ref="AO7:AQ7"/>
    <mergeCell ref="BD6:BF6"/>
    <mergeCell ref="BG6:BI6"/>
    <mergeCell ref="BJ6:BL6"/>
    <mergeCell ref="B7:D7"/>
    <mergeCell ref="E7:G7"/>
    <mergeCell ref="H7:J7"/>
    <mergeCell ref="K7:M7"/>
    <mergeCell ref="N7:P7"/>
    <mergeCell ref="Q7:S7"/>
    <mergeCell ref="T7:V7"/>
    <mergeCell ref="AL6:AN6"/>
    <mergeCell ref="AO6:AQ6"/>
    <mergeCell ref="AR6:AT6"/>
    <mergeCell ref="AU6:AW6"/>
    <mergeCell ref="AX6:AZ6"/>
    <mergeCell ref="BA6:BC6"/>
    <mergeCell ref="T6:V6"/>
    <mergeCell ref="W6:Y6"/>
    <mergeCell ref="Z6:AB6"/>
    <mergeCell ref="AC6:AE6"/>
    <mergeCell ref="AF6:AH6"/>
    <mergeCell ref="AI6:AK6"/>
    <mergeCell ref="BG7:BI7"/>
    <mergeCell ref="BJ7:BL7"/>
    <mergeCell ref="AR5:AT5"/>
    <mergeCell ref="AU5:AW5"/>
    <mergeCell ref="AX5:AZ5"/>
    <mergeCell ref="Q5:S5"/>
    <mergeCell ref="T5:V5"/>
    <mergeCell ref="W5:Y5"/>
    <mergeCell ref="Z5:AB5"/>
    <mergeCell ref="AC5:AE5"/>
    <mergeCell ref="AF5:AH5"/>
    <mergeCell ref="B6:D6"/>
    <mergeCell ref="E6:G6"/>
    <mergeCell ref="H6:J6"/>
    <mergeCell ref="K6:M6"/>
    <mergeCell ref="N6:P6"/>
    <mergeCell ref="Q6:S6"/>
    <mergeCell ref="AI5:AK5"/>
    <mergeCell ref="AL5:AN5"/>
    <mergeCell ref="AO5:AQ5"/>
    <mergeCell ref="BD4:BF4"/>
    <mergeCell ref="BG4:BI4"/>
    <mergeCell ref="BJ4:BL4"/>
    <mergeCell ref="B5:D5"/>
    <mergeCell ref="E5:G5"/>
    <mergeCell ref="H5:J5"/>
    <mergeCell ref="K5:M5"/>
    <mergeCell ref="N5:P5"/>
    <mergeCell ref="AF4:AH4"/>
    <mergeCell ref="AI4:AK4"/>
    <mergeCell ref="AL4:AN4"/>
    <mergeCell ref="AO4:AQ4"/>
    <mergeCell ref="AR4:AT4"/>
    <mergeCell ref="AU4:AW4"/>
    <mergeCell ref="N4:P4"/>
    <mergeCell ref="Q4:S4"/>
    <mergeCell ref="T4:V4"/>
    <mergeCell ref="W4:Y4"/>
    <mergeCell ref="Z4:AB4"/>
    <mergeCell ref="AC4:AE4"/>
    <mergeCell ref="BA5:BC5"/>
    <mergeCell ref="BD5:BF5"/>
    <mergeCell ref="BG5:BI5"/>
    <mergeCell ref="BJ5:BL5"/>
    <mergeCell ref="A1:L2"/>
    <mergeCell ref="C3:D3"/>
    <mergeCell ref="E3:F3"/>
    <mergeCell ref="B4:D4"/>
    <mergeCell ref="E4:G4"/>
    <mergeCell ref="H4:J4"/>
    <mergeCell ref="K4:M4"/>
    <mergeCell ref="AX4:AZ4"/>
    <mergeCell ref="BA4:BC4"/>
  </mergeCells>
  <pageMargins left="0.7" right="0.7" top="0.75" bottom="0.75" header="0.3" footer="0.3"/>
  <pageSetup scale="65" fitToWidth="0" orientation="landscape" r:id="rId1"/>
  <colBreaks count="4" manualBreakCount="4">
    <brk id="13" max="1048575" man="1"/>
    <brk id="25" max="1048575" man="1"/>
    <brk id="37" max="1048575" man="1"/>
    <brk id="49"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'C:\Users\auspeers\Documents\Budget and Applications\BP1_Supp_Budget\BP1 Supp Templates 2018\[BP1 Supp HPP Budget Template_Districts.xlsx]Lists'!#REF!</xm:f>
          </x14:formula1>
          <xm:sqref>B11:D11</xm:sqref>
        </x14:dataValidation>
        <x14:dataValidation type="list" allowBlank="1" showInputMessage="1" showErrorMessage="1" xr:uid="{00000000-0002-0000-0600-000001000000}">
          <x14:formula1>
            <xm:f>Lists!$A$2:$A$5</xm:f>
          </x14:formula1>
          <xm:sqref>B9:BL9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499984740745262"/>
  </sheetPr>
  <dimension ref="A1:BI27"/>
  <sheetViews>
    <sheetView topLeftCell="A10" zoomScale="80" zoomScaleNormal="80" workbookViewId="0">
      <pane xSplit="1" topLeftCell="B1" activePane="topRight" state="frozen"/>
      <selection pane="topRight" activeCell="K13" sqref="K13:M13"/>
    </sheetView>
  </sheetViews>
  <sheetFormatPr defaultColWidth="9.08984375" defaultRowHeight="14.5" x14ac:dyDescent="0.35"/>
  <cols>
    <col min="1" max="1" width="23.453125" style="130" customWidth="1"/>
    <col min="2" max="2" width="13.453125" style="130" customWidth="1"/>
    <col min="3" max="61" width="12.90625" style="130" customWidth="1"/>
    <col min="62" max="16384" width="9.08984375" style="130"/>
  </cols>
  <sheetData>
    <row r="1" spans="1:61" s="171" customFormat="1" ht="15" customHeight="1" x14ac:dyDescent="0.35">
      <c r="A1" s="435" t="s">
        <v>256</v>
      </c>
      <c r="B1" s="436"/>
      <c r="C1" s="436"/>
      <c r="D1" s="436"/>
      <c r="E1" s="436"/>
      <c r="F1" s="436"/>
      <c r="G1" s="436"/>
      <c r="H1" s="436"/>
      <c r="I1" s="436"/>
      <c r="J1" s="436"/>
      <c r="K1" s="436"/>
      <c r="L1" s="436"/>
    </row>
    <row r="2" spans="1:61" s="171" customFormat="1" ht="15" customHeight="1" x14ac:dyDescent="0.35">
      <c r="A2" s="435"/>
      <c r="B2" s="436"/>
      <c r="C2" s="436"/>
      <c r="D2" s="436"/>
      <c r="E2" s="436"/>
      <c r="F2" s="436"/>
      <c r="G2" s="436"/>
      <c r="H2" s="436"/>
      <c r="I2" s="436"/>
      <c r="J2" s="436"/>
      <c r="K2" s="436"/>
      <c r="L2" s="436"/>
    </row>
    <row r="3" spans="1:61" ht="20.5" x14ac:dyDescent="0.45">
      <c r="C3" s="437" t="s">
        <v>209</v>
      </c>
      <c r="D3" s="438"/>
      <c r="E3" s="439">
        <f>SUM(B26:BI26)</f>
        <v>41130.400000000001</v>
      </c>
      <c r="F3" s="439"/>
    </row>
    <row r="4" spans="1:61" s="171" customFormat="1" ht="19" thickBot="1" x14ac:dyDescent="0.5">
      <c r="A4" s="172"/>
      <c r="B4" s="440" t="s">
        <v>211</v>
      </c>
      <c r="C4" s="441"/>
      <c r="D4" s="442"/>
      <c r="E4" s="440" t="s">
        <v>212</v>
      </c>
      <c r="F4" s="441"/>
      <c r="G4" s="442"/>
      <c r="H4" s="440" t="s">
        <v>213</v>
      </c>
      <c r="I4" s="441"/>
      <c r="J4" s="442"/>
      <c r="K4" s="440" t="s">
        <v>214</v>
      </c>
      <c r="L4" s="441"/>
      <c r="M4" s="442"/>
      <c r="N4" s="440" t="s">
        <v>215</v>
      </c>
      <c r="O4" s="441"/>
      <c r="P4" s="442"/>
      <c r="Q4" s="440" t="s">
        <v>216</v>
      </c>
      <c r="R4" s="441"/>
      <c r="S4" s="442"/>
      <c r="T4" s="440" t="s">
        <v>217</v>
      </c>
      <c r="U4" s="441"/>
      <c r="V4" s="442"/>
      <c r="W4" s="440" t="s">
        <v>218</v>
      </c>
      <c r="X4" s="441"/>
      <c r="Y4" s="442"/>
      <c r="Z4" s="440" t="s">
        <v>219</v>
      </c>
      <c r="AA4" s="441"/>
      <c r="AB4" s="442"/>
      <c r="AC4" s="440" t="s">
        <v>220</v>
      </c>
      <c r="AD4" s="441"/>
      <c r="AE4" s="442"/>
      <c r="AF4" s="440" t="s">
        <v>221</v>
      </c>
      <c r="AG4" s="441"/>
      <c r="AH4" s="442"/>
      <c r="AI4" s="440" t="s">
        <v>222</v>
      </c>
      <c r="AJ4" s="441"/>
      <c r="AK4" s="442"/>
      <c r="AL4" s="440" t="s">
        <v>223</v>
      </c>
      <c r="AM4" s="441"/>
      <c r="AN4" s="442"/>
      <c r="AO4" s="440" t="s">
        <v>224</v>
      </c>
      <c r="AP4" s="441"/>
      <c r="AQ4" s="442"/>
      <c r="AR4" s="440" t="s">
        <v>225</v>
      </c>
      <c r="AS4" s="441"/>
      <c r="AT4" s="442"/>
      <c r="AU4" s="440" t="s">
        <v>226</v>
      </c>
      <c r="AV4" s="441"/>
      <c r="AW4" s="442"/>
      <c r="AX4" s="440" t="s">
        <v>227</v>
      </c>
      <c r="AY4" s="441"/>
      <c r="AZ4" s="442"/>
      <c r="BA4" s="440" t="s">
        <v>228</v>
      </c>
      <c r="BB4" s="441"/>
      <c r="BC4" s="442"/>
      <c r="BD4" s="440" t="s">
        <v>229</v>
      </c>
      <c r="BE4" s="441"/>
      <c r="BF4" s="442"/>
      <c r="BG4" s="440" t="s">
        <v>230</v>
      </c>
      <c r="BH4" s="441"/>
      <c r="BI4" s="442"/>
    </row>
    <row r="5" spans="1:61" ht="17.5" thickTop="1" x14ac:dyDescent="0.4">
      <c r="A5" s="156" t="s">
        <v>231</v>
      </c>
      <c r="B5" s="443" t="s">
        <v>399</v>
      </c>
      <c r="C5" s="444"/>
      <c r="D5" s="445"/>
      <c r="E5" s="443" t="s">
        <v>403</v>
      </c>
      <c r="F5" s="444"/>
      <c r="G5" s="445"/>
      <c r="H5" s="443" t="s">
        <v>420</v>
      </c>
      <c r="I5" s="444"/>
      <c r="J5" s="445"/>
      <c r="K5" s="443"/>
      <c r="L5" s="444"/>
      <c r="M5" s="445"/>
      <c r="N5" s="443"/>
      <c r="O5" s="444"/>
      <c r="P5" s="445"/>
      <c r="Q5" s="443"/>
      <c r="R5" s="444"/>
      <c r="S5" s="445"/>
      <c r="T5" s="443"/>
      <c r="U5" s="444"/>
      <c r="V5" s="445"/>
      <c r="W5" s="443"/>
      <c r="X5" s="444"/>
      <c r="Y5" s="445"/>
      <c r="Z5" s="443"/>
      <c r="AA5" s="444"/>
      <c r="AB5" s="445"/>
      <c r="AC5" s="443"/>
      <c r="AD5" s="444"/>
      <c r="AE5" s="445"/>
      <c r="AF5" s="443"/>
      <c r="AG5" s="444"/>
      <c r="AH5" s="445"/>
      <c r="AI5" s="443"/>
      <c r="AJ5" s="444"/>
      <c r="AK5" s="445"/>
      <c r="AL5" s="443"/>
      <c r="AM5" s="444"/>
      <c r="AN5" s="445"/>
      <c r="AO5" s="443"/>
      <c r="AP5" s="444"/>
      <c r="AQ5" s="445"/>
      <c r="AR5" s="443"/>
      <c r="AS5" s="444"/>
      <c r="AT5" s="445"/>
      <c r="AU5" s="443"/>
      <c r="AV5" s="444"/>
      <c r="AW5" s="445"/>
      <c r="AX5" s="443"/>
      <c r="AY5" s="444"/>
      <c r="AZ5" s="445"/>
      <c r="BA5" s="443"/>
      <c r="BB5" s="444"/>
      <c r="BC5" s="445"/>
      <c r="BD5" s="443"/>
      <c r="BE5" s="444"/>
      <c r="BF5" s="445"/>
      <c r="BG5" s="443"/>
      <c r="BH5" s="444"/>
      <c r="BI5" s="445"/>
    </row>
    <row r="6" spans="1:61" ht="17" x14ac:dyDescent="0.4">
      <c r="A6" s="157" t="s">
        <v>3</v>
      </c>
      <c r="B6" s="446" t="s">
        <v>400</v>
      </c>
      <c r="C6" s="447"/>
      <c r="D6" s="448"/>
      <c r="E6" s="446" t="s">
        <v>394</v>
      </c>
      <c r="F6" s="447"/>
      <c r="G6" s="448"/>
      <c r="H6" s="446" t="s">
        <v>394</v>
      </c>
      <c r="I6" s="447"/>
      <c r="J6" s="448"/>
      <c r="K6" s="446"/>
      <c r="L6" s="447"/>
      <c r="M6" s="448"/>
      <c r="N6" s="446"/>
      <c r="O6" s="447"/>
      <c r="P6" s="448"/>
      <c r="Q6" s="446"/>
      <c r="R6" s="447"/>
      <c r="S6" s="448"/>
      <c r="T6" s="446"/>
      <c r="U6" s="447"/>
      <c r="V6" s="448"/>
      <c r="W6" s="446"/>
      <c r="X6" s="447"/>
      <c r="Y6" s="448"/>
      <c r="Z6" s="446"/>
      <c r="AA6" s="447"/>
      <c r="AB6" s="448"/>
      <c r="AC6" s="446"/>
      <c r="AD6" s="447"/>
      <c r="AE6" s="448"/>
      <c r="AF6" s="446"/>
      <c r="AG6" s="447"/>
      <c r="AH6" s="448"/>
      <c r="AI6" s="446"/>
      <c r="AJ6" s="447"/>
      <c r="AK6" s="448"/>
      <c r="AL6" s="446"/>
      <c r="AM6" s="447"/>
      <c r="AN6" s="448"/>
      <c r="AO6" s="446"/>
      <c r="AP6" s="447"/>
      <c r="AQ6" s="448"/>
      <c r="AR6" s="446"/>
      <c r="AS6" s="447"/>
      <c r="AT6" s="448"/>
      <c r="AU6" s="446"/>
      <c r="AV6" s="447"/>
      <c r="AW6" s="448"/>
      <c r="AX6" s="446"/>
      <c r="AY6" s="447"/>
      <c r="AZ6" s="448"/>
      <c r="BA6" s="446"/>
      <c r="BB6" s="447"/>
      <c r="BC6" s="448"/>
      <c r="BD6" s="446"/>
      <c r="BE6" s="447"/>
      <c r="BF6" s="448"/>
      <c r="BG6" s="446"/>
      <c r="BH6" s="447"/>
      <c r="BI6" s="448"/>
    </row>
    <row r="7" spans="1:61" s="147" customFormat="1" ht="17" x14ac:dyDescent="0.4">
      <c r="A7" s="158" t="s">
        <v>234</v>
      </c>
      <c r="B7" s="375" t="s">
        <v>401</v>
      </c>
      <c r="C7" s="376"/>
      <c r="D7" s="377"/>
      <c r="E7" s="375" t="s">
        <v>395</v>
      </c>
      <c r="F7" s="376"/>
      <c r="G7" s="377"/>
      <c r="H7" s="375" t="s">
        <v>395</v>
      </c>
      <c r="I7" s="376"/>
      <c r="J7" s="377"/>
      <c r="K7" s="375"/>
      <c r="L7" s="376"/>
      <c r="M7" s="377"/>
      <c r="N7" s="375"/>
      <c r="O7" s="376"/>
      <c r="P7" s="377"/>
      <c r="Q7" s="375"/>
      <c r="R7" s="376"/>
      <c r="S7" s="377"/>
      <c r="T7" s="375"/>
      <c r="U7" s="376"/>
      <c r="V7" s="377"/>
      <c r="W7" s="375"/>
      <c r="X7" s="376"/>
      <c r="Y7" s="377"/>
      <c r="Z7" s="375"/>
      <c r="AA7" s="376"/>
      <c r="AB7" s="377"/>
      <c r="AC7" s="375"/>
      <c r="AD7" s="376"/>
      <c r="AE7" s="377"/>
      <c r="AF7" s="375"/>
      <c r="AG7" s="376"/>
      <c r="AH7" s="377"/>
      <c r="AI7" s="375"/>
      <c r="AJ7" s="376"/>
      <c r="AK7" s="377"/>
      <c r="AL7" s="375"/>
      <c r="AM7" s="376"/>
      <c r="AN7" s="377"/>
      <c r="AO7" s="375"/>
      <c r="AP7" s="376"/>
      <c r="AQ7" s="377"/>
      <c r="AR7" s="375"/>
      <c r="AS7" s="376"/>
      <c r="AT7" s="377"/>
      <c r="AU7" s="375"/>
      <c r="AV7" s="376"/>
      <c r="AW7" s="377"/>
      <c r="AX7" s="375"/>
      <c r="AY7" s="376"/>
      <c r="AZ7" s="377"/>
      <c r="BA7" s="375"/>
      <c r="BB7" s="376"/>
      <c r="BC7" s="377"/>
      <c r="BD7" s="375"/>
      <c r="BE7" s="376"/>
      <c r="BF7" s="377"/>
      <c r="BG7" s="375"/>
      <c r="BH7" s="376"/>
      <c r="BI7" s="377"/>
    </row>
    <row r="8" spans="1:61" ht="180.9" customHeight="1" x14ac:dyDescent="0.4">
      <c r="A8" s="157" t="s">
        <v>257</v>
      </c>
      <c r="B8" s="369" t="s">
        <v>402</v>
      </c>
      <c r="C8" s="370"/>
      <c r="D8" s="371"/>
      <c r="E8" s="369" t="s">
        <v>443</v>
      </c>
      <c r="F8" s="370"/>
      <c r="G8" s="371"/>
      <c r="H8" s="369" t="s">
        <v>442</v>
      </c>
      <c r="I8" s="370"/>
      <c r="J8" s="371"/>
      <c r="K8" s="369"/>
      <c r="L8" s="370"/>
      <c r="M8" s="371"/>
      <c r="N8" s="369"/>
      <c r="O8" s="370"/>
      <c r="P8" s="371"/>
      <c r="Q8" s="369"/>
      <c r="R8" s="370"/>
      <c r="S8" s="371"/>
      <c r="T8" s="369"/>
      <c r="U8" s="370"/>
      <c r="V8" s="371"/>
      <c r="W8" s="369"/>
      <c r="X8" s="370"/>
      <c r="Y8" s="371"/>
      <c r="Z8" s="369"/>
      <c r="AA8" s="370"/>
      <c r="AB8" s="371"/>
      <c r="AC8" s="369"/>
      <c r="AD8" s="370"/>
      <c r="AE8" s="371"/>
      <c r="AF8" s="369"/>
      <c r="AG8" s="370"/>
      <c r="AH8" s="371"/>
      <c r="AI8" s="369"/>
      <c r="AJ8" s="370"/>
      <c r="AK8" s="371"/>
      <c r="AL8" s="369"/>
      <c r="AM8" s="370"/>
      <c r="AN8" s="371"/>
      <c r="AO8" s="369"/>
      <c r="AP8" s="370"/>
      <c r="AQ8" s="371"/>
      <c r="AR8" s="369"/>
      <c r="AS8" s="370"/>
      <c r="AT8" s="371"/>
      <c r="AU8" s="369"/>
      <c r="AV8" s="370"/>
      <c r="AW8" s="371"/>
      <c r="AX8" s="369"/>
      <c r="AY8" s="370"/>
      <c r="AZ8" s="371"/>
      <c r="BA8" s="369"/>
      <c r="BB8" s="370"/>
      <c r="BC8" s="371"/>
      <c r="BD8" s="369"/>
      <c r="BE8" s="370"/>
      <c r="BF8" s="371"/>
      <c r="BG8" s="369"/>
      <c r="BH8" s="370"/>
      <c r="BI8" s="371"/>
    </row>
    <row r="9" spans="1:61" ht="48" customHeight="1" x14ac:dyDescent="0.35">
      <c r="A9" s="156" t="s">
        <v>237</v>
      </c>
      <c r="B9" s="168" t="s">
        <v>109</v>
      </c>
      <c r="C9" s="169" t="s">
        <v>159</v>
      </c>
      <c r="D9" s="170" t="s">
        <v>190</v>
      </c>
      <c r="E9" s="168" t="s">
        <v>109</v>
      </c>
      <c r="F9" s="169" t="s">
        <v>159</v>
      </c>
      <c r="G9" s="170" t="s">
        <v>190</v>
      </c>
      <c r="H9" s="168" t="s">
        <v>109</v>
      </c>
      <c r="I9" s="169" t="s">
        <v>159</v>
      </c>
      <c r="J9" s="170" t="s">
        <v>190</v>
      </c>
      <c r="K9" s="168"/>
      <c r="L9" s="169"/>
      <c r="M9" s="170"/>
      <c r="N9" s="168"/>
      <c r="O9" s="169"/>
      <c r="P9" s="170"/>
      <c r="Q9" s="168"/>
      <c r="R9" s="169"/>
      <c r="S9" s="170"/>
      <c r="T9" s="168"/>
      <c r="U9" s="169"/>
      <c r="V9" s="170"/>
      <c r="W9" s="168"/>
      <c r="X9" s="169"/>
      <c r="Y9" s="170"/>
      <c r="Z9" s="168"/>
      <c r="AA9" s="169"/>
      <c r="AB9" s="170"/>
      <c r="AC9" s="168"/>
      <c r="AD9" s="169"/>
      <c r="AE9" s="170"/>
      <c r="AF9" s="168"/>
      <c r="AG9" s="169"/>
      <c r="AH9" s="170"/>
      <c r="AI9" s="168"/>
      <c r="AJ9" s="169"/>
      <c r="AK9" s="170"/>
      <c r="AL9" s="168"/>
      <c r="AM9" s="169"/>
      <c r="AN9" s="170"/>
      <c r="AO9" s="168"/>
      <c r="AP9" s="169"/>
      <c r="AQ9" s="170"/>
      <c r="AR9" s="168"/>
      <c r="AS9" s="169"/>
      <c r="AT9" s="170"/>
      <c r="AU9" s="168"/>
      <c r="AV9" s="169"/>
      <c r="AW9" s="170"/>
      <c r="AX9" s="168"/>
      <c r="AY9" s="169"/>
      <c r="AZ9" s="170"/>
      <c r="BA9" s="168"/>
      <c r="BB9" s="169"/>
      <c r="BC9" s="170"/>
      <c r="BD9" s="168"/>
      <c r="BE9" s="169"/>
      <c r="BF9" s="170"/>
      <c r="BG9" s="168"/>
      <c r="BH9" s="169"/>
      <c r="BI9" s="170"/>
    </row>
    <row r="10" spans="1:61" s="150" customFormat="1" ht="17" x14ac:dyDescent="0.4">
      <c r="A10" s="152" t="s">
        <v>238</v>
      </c>
      <c r="B10" s="452">
        <v>5</v>
      </c>
      <c r="C10" s="453"/>
      <c r="D10" s="454"/>
      <c r="E10" s="452">
        <v>2</v>
      </c>
      <c r="F10" s="453"/>
      <c r="G10" s="454"/>
      <c r="H10" s="452">
        <v>4</v>
      </c>
      <c r="I10" s="453"/>
      <c r="J10" s="454"/>
      <c r="K10" s="452"/>
      <c r="L10" s="453"/>
      <c r="M10" s="454"/>
      <c r="N10" s="452"/>
      <c r="O10" s="453"/>
      <c r="P10" s="454"/>
      <c r="Q10" s="452"/>
      <c r="R10" s="453"/>
      <c r="S10" s="454"/>
      <c r="T10" s="452"/>
      <c r="U10" s="453"/>
      <c r="V10" s="454"/>
      <c r="W10" s="452"/>
      <c r="X10" s="453"/>
      <c r="Y10" s="454"/>
      <c r="Z10" s="452"/>
      <c r="AA10" s="453"/>
      <c r="AB10" s="454"/>
      <c r="AC10" s="452"/>
      <c r="AD10" s="453"/>
      <c r="AE10" s="454"/>
      <c r="AF10" s="452"/>
      <c r="AG10" s="453"/>
      <c r="AH10" s="454"/>
      <c r="AI10" s="452"/>
      <c r="AJ10" s="453"/>
      <c r="AK10" s="454"/>
      <c r="AL10" s="452"/>
      <c r="AM10" s="453"/>
      <c r="AN10" s="454"/>
      <c r="AO10" s="452"/>
      <c r="AP10" s="453"/>
      <c r="AQ10" s="454"/>
      <c r="AR10" s="452"/>
      <c r="AS10" s="453"/>
      <c r="AT10" s="454"/>
      <c r="AU10" s="452"/>
      <c r="AV10" s="453"/>
      <c r="AW10" s="454"/>
      <c r="AX10" s="452"/>
      <c r="AY10" s="453"/>
      <c r="AZ10" s="454"/>
      <c r="BA10" s="452"/>
      <c r="BB10" s="453"/>
      <c r="BC10" s="454"/>
      <c r="BD10" s="452"/>
      <c r="BE10" s="453"/>
      <c r="BF10" s="454"/>
      <c r="BG10" s="452"/>
      <c r="BH10" s="453"/>
      <c r="BI10" s="454"/>
    </row>
    <row r="11" spans="1:61" s="147" customFormat="1" ht="17.25" customHeight="1" x14ac:dyDescent="0.4">
      <c r="A11" s="151" t="s">
        <v>239</v>
      </c>
      <c r="B11" s="449">
        <v>61</v>
      </c>
      <c r="C11" s="450"/>
      <c r="D11" s="451"/>
      <c r="E11" s="449">
        <v>56</v>
      </c>
      <c r="F11" s="450"/>
      <c r="G11" s="451"/>
      <c r="H11" s="449">
        <v>45</v>
      </c>
      <c r="I11" s="450"/>
      <c r="J11" s="451"/>
      <c r="K11" s="449"/>
      <c r="L11" s="450"/>
      <c r="M11" s="451"/>
      <c r="N11" s="449"/>
      <c r="O11" s="450"/>
      <c r="P11" s="451"/>
      <c r="Q11" s="449"/>
      <c r="R11" s="450"/>
      <c r="S11" s="451"/>
      <c r="T11" s="449"/>
      <c r="U11" s="450"/>
      <c r="V11" s="451"/>
      <c r="W11" s="449"/>
      <c r="X11" s="450"/>
      <c r="Y11" s="451"/>
      <c r="Z11" s="449"/>
      <c r="AA11" s="450"/>
      <c r="AB11" s="451"/>
      <c r="AC11" s="449"/>
      <c r="AD11" s="450"/>
      <c r="AE11" s="451"/>
      <c r="AF11" s="449"/>
      <c r="AG11" s="450"/>
      <c r="AH11" s="451"/>
      <c r="AI11" s="449"/>
      <c r="AJ11" s="450"/>
      <c r="AK11" s="451"/>
      <c r="AL11" s="449"/>
      <c r="AM11" s="450"/>
      <c r="AN11" s="451"/>
      <c r="AO11" s="449"/>
      <c r="AP11" s="450"/>
      <c r="AQ11" s="451"/>
      <c r="AR11" s="449"/>
      <c r="AS11" s="450"/>
      <c r="AT11" s="451"/>
      <c r="AU11" s="449"/>
      <c r="AV11" s="450"/>
      <c r="AW11" s="451"/>
      <c r="AX11" s="449"/>
      <c r="AY11" s="450"/>
      <c r="AZ11" s="451"/>
      <c r="BA11" s="449"/>
      <c r="BB11" s="450"/>
      <c r="BC11" s="451"/>
      <c r="BD11" s="449"/>
      <c r="BE11" s="450"/>
      <c r="BF11" s="451"/>
      <c r="BG11" s="449"/>
      <c r="BH11" s="450"/>
      <c r="BI11" s="451"/>
    </row>
    <row r="12" spans="1:61" s="150" customFormat="1" ht="17.25" customHeight="1" x14ac:dyDescent="0.4">
      <c r="A12" s="152" t="s">
        <v>240</v>
      </c>
      <c r="B12" s="455">
        <f>B10*B11</f>
        <v>305</v>
      </c>
      <c r="C12" s="456"/>
      <c r="D12" s="457"/>
      <c r="E12" s="455">
        <f>E10*E11</f>
        <v>112</v>
      </c>
      <c r="F12" s="456"/>
      <c r="G12" s="457"/>
      <c r="H12" s="455">
        <f>H10*H11</f>
        <v>180</v>
      </c>
      <c r="I12" s="456"/>
      <c r="J12" s="457"/>
      <c r="K12" s="455">
        <f>K10*K11</f>
        <v>0</v>
      </c>
      <c r="L12" s="456"/>
      <c r="M12" s="457"/>
      <c r="N12" s="455">
        <f>N10*N11</f>
        <v>0</v>
      </c>
      <c r="O12" s="456"/>
      <c r="P12" s="457"/>
      <c r="Q12" s="455">
        <f>Q10*Q11</f>
        <v>0</v>
      </c>
      <c r="R12" s="456"/>
      <c r="S12" s="457"/>
      <c r="T12" s="455">
        <f>T10*T11</f>
        <v>0</v>
      </c>
      <c r="U12" s="456"/>
      <c r="V12" s="457"/>
      <c r="W12" s="455">
        <f>W10*W11</f>
        <v>0</v>
      </c>
      <c r="X12" s="456"/>
      <c r="Y12" s="457"/>
      <c r="Z12" s="455">
        <f>Z10*Z11</f>
        <v>0</v>
      </c>
      <c r="AA12" s="456"/>
      <c r="AB12" s="457"/>
      <c r="AC12" s="455">
        <f>AC10*AC11</f>
        <v>0</v>
      </c>
      <c r="AD12" s="456"/>
      <c r="AE12" s="457"/>
      <c r="AF12" s="455">
        <f>AF10*AF11</f>
        <v>0</v>
      </c>
      <c r="AG12" s="456"/>
      <c r="AH12" s="457"/>
      <c r="AI12" s="455">
        <f>AI10*AI11</f>
        <v>0</v>
      </c>
      <c r="AJ12" s="456"/>
      <c r="AK12" s="457"/>
      <c r="AL12" s="455">
        <f>AL10*AL11</f>
        <v>0</v>
      </c>
      <c r="AM12" s="456"/>
      <c r="AN12" s="457"/>
      <c r="AO12" s="455">
        <f>AO10*AO11</f>
        <v>0</v>
      </c>
      <c r="AP12" s="456"/>
      <c r="AQ12" s="457"/>
      <c r="AR12" s="455">
        <f>AR10*AR11</f>
        <v>0</v>
      </c>
      <c r="AS12" s="456"/>
      <c r="AT12" s="457"/>
      <c r="AU12" s="455">
        <f>AU10*AU11</f>
        <v>0</v>
      </c>
      <c r="AV12" s="456"/>
      <c r="AW12" s="457"/>
      <c r="AX12" s="455">
        <f>AX10*AX11</f>
        <v>0</v>
      </c>
      <c r="AY12" s="456"/>
      <c r="AZ12" s="457"/>
      <c r="BA12" s="455">
        <f>BA10*BA11</f>
        <v>0</v>
      </c>
      <c r="BB12" s="456"/>
      <c r="BC12" s="457"/>
      <c r="BD12" s="455">
        <f>BD10*BD11</f>
        <v>0</v>
      </c>
      <c r="BE12" s="456"/>
      <c r="BF12" s="457"/>
      <c r="BG12" s="455">
        <f>BG10*BG11</f>
        <v>0</v>
      </c>
      <c r="BH12" s="456"/>
      <c r="BI12" s="457"/>
    </row>
    <row r="13" spans="1:61" s="147" customFormat="1" ht="17" x14ac:dyDescent="0.4">
      <c r="A13" s="151" t="s">
        <v>241</v>
      </c>
      <c r="B13" s="458">
        <v>4</v>
      </c>
      <c r="C13" s="459"/>
      <c r="D13" s="460"/>
      <c r="E13" s="458">
        <v>1</v>
      </c>
      <c r="F13" s="459"/>
      <c r="G13" s="460"/>
      <c r="H13" s="458">
        <v>2</v>
      </c>
      <c r="I13" s="459"/>
      <c r="J13" s="460"/>
      <c r="K13" s="458"/>
      <c r="L13" s="459"/>
      <c r="M13" s="460"/>
      <c r="N13" s="458"/>
      <c r="O13" s="459"/>
      <c r="P13" s="460"/>
      <c r="Q13" s="458"/>
      <c r="R13" s="459"/>
      <c r="S13" s="460"/>
      <c r="T13" s="458"/>
      <c r="U13" s="459"/>
      <c r="V13" s="460"/>
      <c r="W13" s="458"/>
      <c r="X13" s="459"/>
      <c r="Y13" s="460"/>
      <c r="Z13" s="458"/>
      <c r="AA13" s="459"/>
      <c r="AB13" s="460"/>
      <c r="AC13" s="458"/>
      <c r="AD13" s="459"/>
      <c r="AE13" s="460"/>
      <c r="AF13" s="458"/>
      <c r="AG13" s="459"/>
      <c r="AH13" s="460"/>
      <c r="AI13" s="458"/>
      <c r="AJ13" s="459"/>
      <c r="AK13" s="460"/>
      <c r="AL13" s="458"/>
      <c r="AM13" s="459"/>
      <c r="AN13" s="460"/>
      <c r="AO13" s="458"/>
      <c r="AP13" s="459"/>
      <c r="AQ13" s="460"/>
      <c r="AR13" s="458"/>
      <c r="AS13" s="459"/>
      <c r="AT13" s="460"/>
      <c r="AU13" s="458"/>
      <c r="AV13" s="459"/>
      <c r="AW13" s="460"/>
      <c r="AX13" s="458"/>
      <c r="AY13" s="459"/>
      <c r="AZ13" s="460"/>
      <c r="BA13" s="458"/>
      <c r="BB13" s="459"/>
      <c r="BC13" s="460"/>
      <c r="BD13" s="458"/>
      <c r="BE13" s="459"/>
      <c r="BF13" s="460"/>
      <c r="BG13" s="458"/>
      <c r="BH13" s="459"/>
      <c r="BI13" s="460"/>
    </row>
    <row r="14" spans="1:61" s="150" customFormat="1" ht="17" x14ac:dyDescent="0.4">
      <c r="A14" s="152" t="s">
        <v>242</v>
      </c>
      <c r="B14" s="464">
        <v>225</v>
      </c>
      <c r="C14" s="465"/>
      <c r="D14" s="466"/>
      <c r="E14" s="464">
        <v>123</v>
      </c>
      <c r="F14" s="465"/>
      <c r="G14" s="466"/>
      <c r="H14" s="464">
        <v>200</v>
      </c>
      <c r="I14" s="465"/>
      <c r="J14" s="466"/>
      <c r="K14" s="464"/>
      <c r="L14" s="465"/>
      <c r="M14" s="466"/>
      <c r="N14" s="464"/>
      <c r="O14" s="465"/>
      <c r="P14" s="466"/>
      <c r="Q14" s="464"/>
      <c r="R14" s="465"/>
      <c r="S14" s="466"/>
      <c r="T14" s="464"/>
      <c r="U14" s="465"/>
      <c r="V14" s="466"/>
      <c r="W14" s="464"/>
      <c r="X14" s="465"/>
      <c r="Y14" s="466"/>
      <c r="Z14" s="464"/>
      <c r="AA14" s="465"/>
      <c r="AB14" s="466"/>
      <c r="AC14" s="464"/>
      <c r="AD14" s="465"/>
      <c r="AE14" s="466"/>
      <c r="AF14" s="464"/>
      <c r="AG14" s="465"/>
      <c r="AH14" s="466"/>
      <c r="AI14" s="464"/>
      <c r="AJ14" s="465"/>
      <c r="AK14" s="466"/>
      <c r="AL14" s="464"/>
      <c r="AM14" s="465"/>
      <c r="AN14" s="466"/>
      <c r="AO14" s="464"/>
      <c r="AP14" s="465"/>
      <c r="AQ14" s="466"/>
      <c r="AR14" s="464"/>
      <c r="AS14" s="465"/>
      <c r="AT14" s="466"/>
      <c r="AU14" s="464"/>
      <c r="AV14" s="465"/>
      <c r="AW14" s="466"/>
      <c r="AX14" s="464"/>
      <c r="AY14" s="465"/>
      <c r="AZ14" s="466"/>
      <c r="BA14" s="464"/>
      <c r="BB14" s="465"/>
      <c r="BC14" s="466"/>
      <c r="BD14" s="464"/>
      <c r="BE14" s="465"/>
      <c r="BF14" s="466"/>
      <c r="BG14" s="464"/>
      <c r="BH14" s="465"/>
      <c r="BI14" s="466"/>
    </row>
    <row r="15" spans="1:61" s="147" customFormat="1" ht="17" x14ac:dyDescent="0.4">
      <c r="A15" s="151" t="s">
        <v>243</v>
      </c>
      <c r="B15" s="461">
        <f>B13*B14</f>
        <v>900</v>
      </c>
      <c r="C15" s="462"/>
      <c r="D15" s="463"/>
      <c r="E15" s="461">
        <f>E13*E14</f>
        <v>123</v>
      </c>
      <c r="F15" s="462"/>
      <c r="G15" s="463"/>
      <c r="H15" s="461">
        <f>H13*H14</f>
        <v>400</v>
      </c>
      <c r="I15" s="462"/>
      <c r="J15" s="463"/>
      <c r="K15" s="461">
        <f>K13*K14</f>
        <v>0</v>
      </c>
      <c r="L15" s="462"/>
      <c r="M15" s="463"/>
      <c r="N15" s="461">
        <f>N13*N14</f>
        <v>0</v>
      </c>
      <c r="O15" s="462"/>
      <c r="P15" s="463"/>
      <c r="Q15" s="461">
        <f>Q13*Q14</f>
        <v>0</v>
      </c>
      <c r="R15" s="462"/>
      <c r="S15" s="463"/>
      <c r="T15" s="461">
        <f>T13*T14</f>
        <v>0</v>
      </c>
      <c r="U15" s="462"/>
      <c r="V15" s="463"/>
      <c r="W15" s="461">
        <f>W13*W14</f>
        <v>0</v>
      </c>
      <c r="X15" s="462"/>
      <c r="Y15" s="463"/>
      <c r="Z15" s="461">
        <f>Z13*Z14</f>
        <v>0</v>
      </c>
      <c r="AA15" s="462"/>
      <c r="AB15" s="463"/>
      <c r="AC15" s="461">
        <f>AC13*AC14</f>
        <v>0</v>
      </c>
      <c r="AD15" s="462"/>
      <c r="AE15" s="463"/>
      <c r="AF15" s="461">
        <f>AF13*AF14</f>
        <v>0</v>
      </c>
      <c r="AG15" s="462"/>
      <c r="AH15" s="463"/>
      <c r="AI15" s="461">
        <f>AI13*AI14</f>
        <v>0</v>
      </c>
      <c r="AJ15" s="462"/>
      <c r="AK15" s="463"/>
      <c r="AL15" s="461">
        <f>AL13*AL14</f>
        <v>0</v>
      </c>
      <c r="AM15" s="462"/>
      <c r="AN15" s="463"/>
      <c r="AO15" s="461">
        <f>AO13*AO14</f>
        <v>0</v>
      </c>
      <c r="AP15" s="462"/>
      <c r="AQ15" s="463"/>
      <c r="AR15" s="461">
        <f>AR13*AR14</f>
        <v>0</v>
      </c>
      <c r="AS15" s="462"/>
      <c r="AT15" s="463"/>
      <c r="AU15" s="461">
        <f>AU13*AU14</f>
        <v>0</v>
      </c>
      <c r="AV15" s="462"/>
      <c r="AW15" s="463"/>
      <c r="AX15" s="461">
        <f>AX13*AX14</f>
        <v>0</v>
      </c>
      <c r="AY15" s="462"/>
      <c r="AZ15" s="463"/>
      <c r="BA15" s="461">
        <f>BA13*BA14</f>
        <v>0</v>
      </c>
      <c r="BB15" s="462"/>
      <c r="BC15" s="463"/>
      <c r="BD15" s="461">
        <f>BD13*BD14</f>
        <v>0</v>
      </c>
      <c r="BE15" s="462"/>
      <c r="BF15" s="463"/>
      <c r="BG15" s="461">
        <f>BG13*BG14</f>
        <v>0</v>
      </c>
      <c r="BH15" s="462"/>
      <c r="BI15" s="463"/>
    </row>
    <row r="16" spans="1:61" s="150" customFormat="1" ht="17" x14ac:dyDescent="0.4">
      <c r="A16" s="152" t="s">
        <v>244</v>
      </c>
      <c r="B16" s="464">
        <v>500</v>
      </c>
      <c r="C16" s="465"/>
      <c r="D16" s="466"/>
      <c r="E16" s="464">
        <v>0</v>
      </c>
      <c r="F16" s="465"/>
      <c r="G16" s="466"/>
      <c r="H16" s="464">
        <v>0</v>
      </c>
      <c r="I16" s="465"/>
      <c r="J16" s="466"/>
      <c r="K16" s="464"/>
      <c r="L16" s="465"/>
      <c r="M16" s="466"/>
      <c r="N16" s="464"/>
      <c r="O16" s="465"/>
      <c r="P16" s="466"/>
      <c r="Q16" s="464"/>
      <c r="R16" s="465"/>
      <c r="S16" s="466"/>
      <c r="T16" s="464"/>
      <c r="U16" s="465"/>
      <c r="V16" s="466"/>
      <c r="W16" s="464"/>
      <c r="X16" s="465"/>
      <c r="Y16" s="466"/>
      <c r="Z16" s="464"/>
      <c r="AA16" s="465"/>
      <c r="AB16" s="466"/>
      <c r="AC16" s="464"/>
      <c r="AD16" s="465"/>
      <c r="AE16" s="466"/>
      <c r="AF16" s="464"/>
      <c r="AG16" s="465"/>
      <c r="AH16" s="466"/>
      <c r="AI16" s="464"/>
      <c r="AJ16" s="465"/>
      <c r="AK16" s="466"/>
      <c r="AL16" s="464"/>
      <c r="AM16" s="465"/>
      <c r="AN16" s="466"/>
      <c r="AO16" s="464"/>
      <c r="AP16" s="465"/>
      <c r="AQ16" s="466"/>
      <c r="AR16" s="464"/>
      <c r="AS16" s="465"/>
      <c r="AT16" s="466"/>
      <c r="AU16" s="464"/>
      <c r="AV16" s="465"/>
      <c r="AW16" s="466"/>
      <c r="AX16" s="464"/>
      <c r="AY16" s="465"/>
      <c r="AZ16" s="466"/>
      <c r="BA16" s="464"/>
      <c r="BB16" s="465"/>
      <c r="BC16" s="466"/>
      <c r="BD16" s="464"/>
      <c r="BE16" s="465"/>
      <c r="BF16" s="466"/>
      <c r="BG16" s="464"/>
      <c r="BH16" s="465"/>
      <c r="BI16" s="466"/>
    </row>
    <row r="17" spans="1:61" s="147" customFormat="1" ht="17" x14ac:dyDescent="0.4">
      <c r="A17" s="151" t="s">
        <v>245</v>
      </c>
      <c r="B17" s="467">
        <v>0.57999999999999996</v>
      </c>
      <c r="C17" s="468"/>
      <c r="D17" s="469"/>
      <c r="E17" s="467">
        <v>0.57999999999999996</v>
      </c>
      <c r="F17" s="468"/>
      <c r="G17" s="469"/>
      <c r="H17" s="467">
        <v>0.57999999999999996</v>
      </c>
      <c r="I17" s="468"/>
      <c r="J17" s="469"/>
      <c r="K17" s="467">
        <v>0.57999999999999996</v>
      </c>
      <c r="L17" s="468"/>
      <c r="M17" s="469"/>
      <c r="N17" s="467">
        <v>0.57999999999999996</v>
      </c>
      <c r="O17" s="468"/>
      <c r="P17" s="469"/>
      <c r="Q17" s="467">
        <v>0.57999999999999996</v>
      </c>
      <c r="R17" s="468"/>
      <c r="S17" s="469"/>
      <c r="T17" s="467">
        <v>0.57999999999999996</v>
      </c>
      <c r="U17" s="468"/>
      <c r="V17" s="469"/>
      <c r="W17" s="467">
        <v>0.57999999999999996</v>
      </c>
      <c r="X17" s="468"/>
      <c r="Y17" s="469"/>
      <c r="Z17" s="467">
        <v>0.57999999999999996</v>
      </c>
      <c r="AA17" s="468"/>
      <c r="AB17" s="469"/>
      <c r="AC17" s="467">
        <v>0.57999999999999996</v>
      </c>
      <c r="AD17" s="468"/>
      <c r="AE17" s="469"/>
      <c r="AF17" s="467">
        <v>0.57999999999999996</v>
      </c>
      <c r="AG17" s="468"/>
      <c r="AH17" s="469"/>
      <c r="AI17" s="467">
        <v>0.57999999999999996</v>
      </c>
      <c r="AJ17" s="468"/>
      <c r="AK17" s="469"/>
      <c r="AL17" s="467">
        <v>0.57999999999999996</v>
      </c>
      <c r="AM17" s="468"/>
      <c r="AN17" s="469"/>
      <c r="AO17" s="467">
        <v>0.57999999999999996</v>
      </c>
      <c r="AP17" s="468"/>
      <c r="AQ17" s="469"/>
      <c r="AR17" s="467">
        <v>0.57999999999999996</v>
      </c>
      <c r="AS17" s="468"/>
      <c r="AT17" s="469"/>
      <c r="AU17" s="467">
        <v>0.57999999999999996</v>
      </c>
      <c r="AV17" s="468"/>
      <c r="AW17" s="469"/>
      <c r="AX17" s="467">
        <v>0.57999999999999996</v>
      </c>
      <c r="AY17" s="468"/>
      <c r="AZ17" s="469"/>
      <c r="BA17" s="467">
        <v>0.57999999999999996</v>
      </c>
      <c r="BB17" s="468"/>
      <c r="BC17" s="469"/>
      <c r="BD17" s="467">
        <v>0.57999999999999996</v>
      </c>
      <c r="BE17" s="468"/>
      <c r="BF17" s="469"/>
      <c r="BG17" s="467">
        <v>0.57999999999999996</v>
      </c>
      <c r="BH17" s="468"/>
      <c r="BI17" s="469"/>
    </row>
    <row r="18" spans="1:61" s="150" customFormat="1" ht="17" x14ac:dyDescent="0.4">
      <c r="A18" s="152" t="s">
        <v>246</v>
      </c>
      <c r="B18" s="452">
        <v>120</v>
      </c>
      <c r="C18" s="453"/>
      <c r="D18" s="454"/>
      <c r="E18" s="452">
        <v>300</v>
      </c>
      <c r="F18" s="453"/>
      <c r="G18" s="454"/>
      <c r="H18" s="452">
        <v>600</v>
      </c>
      <c r="I18" s="453"/>
      <c r="J18" s="454"/>
      <c r="K18" s="452"/>
      <c r="L18" s="453"/>
      <c r="M18" s="454"/>
      <c r="N18" s="452"/>
      <c r="O18" s="453"/>
      <c r="P18" s="454"/>
      <c r="Q18" s="452"/>
      <c r="R18" s="453"/>
      <c r="S18" s="454"/>
      <c r="T18" s="452"/>
      <c r="U18" s="453"/>
      <c r="V18" s="454"/>
      <c r="W18" s="452"/>
      <c r="X18" s="453"/>
      <c r="Y18" s="454"/>
      <c r="Z18" s="452"/>
      <c r="AA18" s="453"/>
      <c r="AB18" s="454"/>
      <c r="AC18" s="452"/>
      <c r="AD18" s="453"/>
      <c r="AE18" s="454"/>
      <c r="AF18" s="452"/>
      <c r="AG18" s="453"/>
      <c r="AH18" s="454"/>
      <c r="AI18" s="452"/>
      <c r="AJ18" s="453"/>
      <c r="AK18" s="454"/>
      <c r="AL18" s="452"/>
      <c r="AM18" s="453"/>
      <c r="AN18" s="454"/>
      <c r="AO18" s="452"/>
      <c r="AP18" s="453"/>
      <c r="AQ18" s="454"/>
      <c r="AR18" s="452"/>
      <c r="AS18" s="453"/>
      <c r="AT18" s="454"/>
      <c r="AU18" s="452"/>
      <c r="AV18" s="453"/>
      <c r="AW18" s="454"/>
      <c r="AX18" s="452"/>
      <c r="AY18" s="453"/>
      <c r="AZ18" s="454"/>
      <c r="BA18" s="452"/>
      <c r="BB18" s="453"/>
      <c r="BC18" s="454"/>
      <c r="BD18" s="452"/>
      <c r="BE18" s="453"/>
      <c r="BF18" s="454"/>
      <c r="BG18" s="452"/>
      <c r="BH18" s="453"/>
      <c r="BI18" s="454"/>
    </row>
    <row r="19" spans="1:61" s="147" customFormat="1" ht="17" x14ac:dyDescent="0.4">
      <c r="A19" s="151" t="s">
        <v>247</v>
      </c>
      <c r="B19" s="461">
        <f>B17*B18</f>
        <v>69.599999999999994</v>
      </c>
      <c r="C19" s="462"/>
      <c r="D19" s="463"/>
      <c r="E19" s="461">
        <f>E17*E18</f>
        <v>174</v>
      </c>
      <c r="F19" s="462"/>
      <c r="G19" s="463"/>
      <c r="H19" s="461">
        <f>H17*H18</f>
        <v>348</v>
      </c>
      <c r="I19" s="462"/>
      <c r="J19" s="463"/>
      <c r="K19" s="461">
        <f>K17*K18</f>
        <v>0</v>
      </c>
      <c r="L19" s="462"/>
      <c r="M19" s="463"/>
      <c r="N19" s="461">
        <f>N17*N18</f>
        <v>0</v>
      </c>
      <c r="O19" s="462"/>
      <c r="P19" s="463"/>
      <c r="Q19" s="461">
        <f>Q17*Q18</f>
        <v>0</v>
      </c>
      <c r="R19" s="462"/>
      <c r="S19" s="463"/>
      <c r="T19" s="461">
        <f>T17*T18</f>
        <v>0</v>
      </c>
      <c r="U19" s="462"/>
      <c r="V19" s="463"/>
      <c r="W19" s="461">
        <f>W17*W18</f>
        <v>0</v>
      </c>
      <c r="X19" s="462"/>
      <c r="Y19" s="463"/>
      <c r="Z19" s="461">
        <f>Z17*Z18</f>
        <v>0</v>
      </c>
      <c r="AA19" s="462"/>
      <c r="AB19" s="463"/>
      <c r="AC19" s="461">
        <f>AC17*AC18</f>
        <v>0</v>
      </c>
      <c r="AD19" s="462"/>
      <c r="AE19" s="463"/>
      <c r="AF19" s="461">
        <f>AF17*AF18</f>
        <v>0</v>
      </c>
      <c r="AG19" s="462"/>
      <c r="AH19" s="463"/>
      <c r="AI19" s="461">
        <f>AI17*AI18</f>
        <v>0</v>
      </c>
      <c r="AJ19" s="462"/>
      <c r="AK19" s="463"/>
      <c r="AL19" s="461">
        <f>AL17*AL18</f>
        <v>0</v>
      </c>
      <c r="AM19" s="462"/>
      <c r="AN19" s="463"/>
      <c r="AO19" s="461">
        <f>AO17*AO18</f>
        <v>0</v>
      </c>
      <c r="AP19" s="462"/>
      <c r="AQ19" s="463"/>
      <c r="AR19" s="461">
        <f>AR17*AR18</f>
        <v>0</v>
      </c>
      <c r="AS19" s="462"/>
      <c r="AT19" s="463"/>
      <c r="AU19" s="461">
        <f>AU17*AU18</f>
        <v>0</v>
      </c>
      <c r="AV19" s="462"/>
      <c r="AW19" s="463"/>
      <c r="AX19" s="461">
        <f>AX17*AX18</f>
        <v>0</v>
      </c>
      <c r="AY19" s="462"/>
      <c r="AZ19" s="463"/>
      <c r="BA19" s="461">
        <f>BA17*BA18</f>
        <v>0</v>
      </c>
      <c r="BB19" s="462"/>
      <c r="BC19" s="463"/>
      <c r="BD19" s="461">
        <f>BD17*BD18</f>
        <v>0</v>
      </c>
      <c r="BE19" s="462"/>
      <c r="BF19" s="463"/>
      <c r="BG19" s="461">
        <f>BG17*BG18</f>
        <v>0</v>
      </c>
      <c r="BH19" s="462"/>
      <c r="BI19" s="463"/>
    </row>
    <row r="20" spans="1:61" s="150" customFormat="1" ht="17" x14ac:dyDescent="0.4">
      <c r="A20" s="152" t="s">
        <v>248</v>
      </c>
      <c r="B20" s="464">
        <v>550</v>
      </c>
      <c r="C20" s="465"/>
      <c r="D20" s="466"/>
      <c r="E20" s="464">
        <v>0</v>
      </c>
      <c r="F20" s="465"/>
      <c r="G20" s="466"/>
      <c r="H20" s="464">
        <v>500</v>
      </c>
      <c r="I20" s="465"/>
      <c r="J20" s="466"/>
      <c r="K20" s="464"/>
      <c r="L20" s="465"/>
      <c r="M20" s="466"/>
      <c r="N20" s="464"/>
      <c r="O20" s="465"/>
      <c r="P20" s="466"/>
      <c r="Q20" s="464"/>
      <c r="R20" s="465"/>
      <c r="S20" s="466"/>
      <c r="T20" s="464"/>
      <c r="U20" s="465"/>
      <c r="V20" s="466"/>
      <c r="W20" s="464"/>
      <c r="X20" s="465"/>
      <c r="Y20" s="466"/>
      <c r="Z20" s="464"/>
      <c r="AA20" s="465"/>
      <c r="AB20" s="466"/>
      <c r="AC20" s="464"/>
      <c r="AD20" s="465"/>
      <c r="AE20" s="466"/>
      <c r="AF20" s="464"/>
      <c r="AG20" s="465"/>
      <c r="AH20" s="466"/>
      <c r="AI20" s="464"/>
      <c r="AJ20" s="465"/>
      <c r="AK20" s="466"/>
      <c r="AL20" s="464"/>
      <c r="AM20" s="465"/>
      <c r="AN20" s="466"/>
      <c r="AO20" s="464"/>
      <c r="AP20" s="465"/>
      <c r="AQ20" s="466"/>
      <c r="AR20" s="464"/>
      <c r="AS20" s="465"/>
      <c r="AT20" s="466"/>
      <c r="AU20" s="464"/>
      <c r="AV20" s="465"/>
      <c r="AW20" s="466"/>
      <c r="AX20" s="464"/>
      <c r="AY20" s="465"/>
      <c r="AZ20" s="466"/>
      <c r="BA20" s="464"/>
      <c r="BB20" s="465"/>
      <c r="BC20" s="466"/>
      <c r="BD20" s="464"/>
      <c r="BE20" s="465"/>
      <c r="BF20" s="466"/>
      <c r="BG20" s="464"/>
      <c r="BH20" s="465"/>
      <c r="BI20" s="466"/>
    </row>
    <row r="21" spans="1:61" s="147" customFormat="1" ht="17" x14ac:dyDescent="0.4">
      <c r="A21" s="151" t="s">
        <v>249</v>
      </c>
      <c r="B21" s="461">
        <f>SUM(B12,B15,B16,B19,B20)</f>
        <v>2324.6</v>
      </c>
      <c r="C21" s="470"/>
      <c r="D21" s="471"/>
      <c r="E21" s="461">
        <f>SUM(E12,E15,E16,E19,E20)</f>
        <v>409</v>
      </c>
      <c r="F21" s="470"/>
      <c r="G21" s="471"/>
      <c r="H21" s="461">
        <f>SUM(H12,H15,H16,H19,H20)</f>
        <v>1428</v>
      </c>
      <c r="I21" s="470"/>
      <c r="J21" s="471"/>
      <c r="K21" s="461">
        <f>SUM(K12,K15,K16,K19,K20)</f>
        <v>0</v>
      </c>
      <c r="L21" s="470"/>
      <c r="M21" s="471"/>
      <c r="N21" s="461">
        <f>SUM(N12,N15,N16,N19,N20)</f>
        <v>0</v>
      </c>
      <c r="O21" s="470"/>
      <c r="P21" s="471"/>
      <c r="Q21" s="461">
        <f>SUM(Q12,Q15,Q16,Q19,Q20)</f>
        <v>0</v>
      </c>
      <c r="R21" s="470"/>
      <c r="S21" s="471"/>
      <c r="T21" s="461">
        <f>SUM(T12,T15,T16,T19,T20)</f>
        <v>0</v>
      </c>
      <c r="U21" s="470"/>
      <c r="V21" s="471"/>
      <c r="W21" s="461">
        <f>SUM(W12,W15,W16,W19,W20)</f>
        <v>0</v>
      </c>
      <c r="X21" s="470"/>
      <c r="Y21" s="471"/>
      <c r="Z21" s="461">
        <f>SUM(Z12,Z15,Z16,Z19,Z20)</f>
        <v>0</v>
      </c>
      <c r="AA21" s="470"/>
      <c r="AB21" s="471"/>
      <c r="AC21" s="461">
        <f>SUM(AC12,AC15,AC16,AC19,AC20)</f>
        <v>0</v>
      </c>
      <c r="AD21" s="470"/>
      <c r="AE21" s="471"/>
      <c r="AF21" s="461">
        <f>SUM(AF12,AF15,AF16,AF19,AF20)</f>
        <v>0</v>
      </c>
      <c r="AG21" s="470"/>
      <c r="AH21" s="471"/>
      <c r="AI21" s="461">
        <f>SUM(AI12,AI15,AI16,AI19,AI20)</f>
        <v>0</v>
      </c>
      <c r="AJ21" s="470"/>
      <c r="AK21" s="471"/>
      <c r="AL21" s="461">
        <f>SUM(AL12,AL15,AL16,AL19,AL20)</f>
        <v>0</v>
      </c>
      <c r="AM21" s="470"/>
      <c r="AN21" s="471"/>
      <c r="AO21" s="461">
        <f>SUM(AO12,AO15,AO16,AO19,AO20)</f>
        <v>0</v>
      </c>
      <c r="AP21" s="470"/>
      <c r="AQ21" s="471"/>
      <c r="AR21" s="461">
        <f>SUM(AR12,AR15,AR16,AR19,AR20)</f>
        <v>0</v>
      </c>
      <c r="AS21" s="470"/>
      <c r="AT21" s="471"/>
      <c r="AU21" s="461">
        <f>SUM(AU12,AU15,AU16,AU19,AU20)</f>
        <v>0</v>
      </c>
      <c r="AV21" s="470"/>
      <c r="AW21" s="471"/>
      <c r="AX21" s="461">
        <f>SUM(AX12,AX15,AX16,AX19,AX20)</f>
        <v>0</v>
      </c>
      <c r="AY21" s="470"/>
      <c r="AZ21" s="471"/>
      <c r="BA21" s="461">
        <f>SUM(BA12,BA15,BA16,BA19,BA20)</f>
        <v>0</v>
      </c>
      <c r="BB21" s="470"/>
      <c r="BC21" s="471"/>
      <c r="BD21" s="461">
        <f>SUM(BD12,BD15,BD16,BD19,BD20)</f>
        <v>0</v>
      </c>
      <c r="BE21" s="470"/>
      <c r="BF21" s="471"/>
      <c r="BG21" s="461">
        <f>SUM(BG12,BG15,BG16,BG19,BG20)</f>
        <v>0</v>
      </c>
      <c r="BH21" s="470"/>
      <c r="BI21" s="471"/>
    </row>
    <row r="22" spans="1:61" s="150" customFormat="1" ht="17" x14ac:dyDescent="0.4">
      <c r="A22" s="152" t="s">
        <v>250</v>
      </c>
      <c r="B22" s="472">
        <v>4</v>
      </c>
      <c r="C22" s="473"/>
      <c r="D22" s="474"/>
      <c r="E22" s="472">
        <v>2</v>
      </c>
      <c r="F22" s="473"/>
      <c r="G22" s="474"/>
      <c r="H22" s="472">
        <v>4</v>
      </c>
      <c r="I22" s="473"/>
      <c r="J22" s="474"/>
      <c r="K22" s="472"/>
      <c r="L22" s="473"/>
      <c r="M22" s="474"/>
      <c r="N22" s="472"/>
      <c r="O22" s="473"/>
      <c r="P22" s="474"/>
      <c r="Q22" s="472"/>
      <c r="R22" s="473"/>
      <c r="S22" s="474"/>
      <c r="T22" s="472"/>
      <c r="U22" s="473"/>
      <c r="V22" s="474"/>
      <c r="W22" s="472"/>
      <c r="X22" s="473"/>
      <c r="Y22" s="474"/>
      <c r="Z22" s="472"/>
      <c r="AA22" s="473"/>
      <c r="AB22" s="474"/>
      <c r="AC22" s="472"/>
      <c r="AD22" s="473"/>
      <c r="AE22" s="474"/>
      <c r="AF22" s="472"/>
      <c r="AG22" s="473"/>
      <c r="AH22" s="474"/>
      <c r="AI22" s="472"/>
      <c r="AJ22" s="473"/>
      <c r="AK22" s="474"/>
      <c r="AL22" s="472"/>
      <c r="AM22" s="473"/>
      <c r="AN22" s="474"/>
      <c r="AO22" s="472"/>
      <c r="AP22" s="473"/>
      <c r="AQ22" s="474"/>
      <c r="AR22" s="472"/>
      <c r="AS22" s="473"/>
      <c r="AT22" s="474"/>
      <c r="AU22" s="472"/>
      <c r="AV22" s="473"/>
      <c r="AW22" s="474"/>
      <c r="AX22" s="472"/>
      <c r="AY22" s="473"/>
      <c r="AZ22" s="474"/>
      <c r="BA22" s="472"/>
      <c r="BB22" s="473"/>
      <c r="BC22" s="474"/>
      <c r="BD22" s="472"/>
      <c r="BE22" s="473"/>
      <c r="BF22" s="474"/>
      <c r="BG22" s="472"/>
      <c r="BH22" s="473"/>
      <c r="BI22" s="474"/>
    </row>
    <row r="23" spans="1:61" s="147" customFormat="1" ht="40.5" customHeight="1" x14ac:dyDescent="0.4">
      <c r="A23" s="153" t="s">
        <v>251</v>
      </c>
      <c r="B23" s="402" t="s">
        <v>397</v>
      </c>
      <c r="C23" s="403"/>
      <c r="D23" s="404"/>
      <c r="E23" s="402" t="s">
        <v>397</v>
      </c>
      <c r="F23" s="403"/>
      <c r="G23" s="404"/>
      <c r="H23" s="402" t="s">
        <v>397</v>
      </c>
      <c r="I23" s="403"/>
      <c r="J23" s="404"/>
      <c r="K23" s="402"/>
      <c r="L23" s="403"/>
      <c r="M23" s="404"/>
      <c r="N23" s="402"/>
      <c r="O23" s="403"/>
      <c r="P23" s="404"/>
      <c r="Q23" s="402"/>
      <c r="R23" s="403"/>
      <c r="S23" s="404"/>
      <c r="T23" s="402"/>
      <c r="U23" s="403"/>
      <c r="V23" s="404"/>
      <c r="W23" s="402"/>
      <c r="X23" s="403"/>
      <c r="Y23" s="404"/>
      <c r="Z23" s="402"/>
      <c r="AA23" s="403"/>
      <c r="AB23" s="404"/>
      <c r="AC23" s="402"/>
      <c r="AD23" s="403"/>
      <c r="AE23" s="404"/>
      <c r="AF23" s="402"/>
      <c r="AG23" s="403"/>
      <c r="AH23" s="404"/>
      <c r="AI23" s="402"/>
      <c r="AJ23" s="403"/>
      <c r="AK23" s="404"/>
      <c r="AL23" s="402"/>
      <c r="AM23" s="403"/>
      <c r="AN23" s="404"/>
      <c r="AO23" s="402"/>
      <c r="AP23" s="403"/>
      <c r="AQ23" s="404"/>
      <c r="AR23" s="402"/>
      <c r="AS23" s="403"/>
      <c r="AT23" s="404"/>
      <c r="AU23" s="402"/>
      <c r="AV23" s="403"/>
      <c r="AW23" s="404"/>
      <c r="AX23" s="402"/>
      <c r="AY23" s="403"/>
      <c r="AZ23" s="404"/>
      <c r="BA23" s="402"/>
      <c r="BB23" s="403"/>
      <c r="BC23" s="404"/>
      <c r="BD23" s="402"/>
      <c r="BE23" s="403"/>
      <c r="BF23" s="404"/>
      <c r="BG23" s="402"/>
      <c r="BH23" s="403"/>
      <c r="BI23" s="404"/>
    </row>
    <row r="24" spans="1:61" s="150" customFormat="1" ht="17" x14ac:dyDescent="0.4">
      <c r="A24" s="152" t="s">
        <v>253</v>
      </c>
      <c r="B24" s="455">
        <f>B21*B22</f>
        <v>9298.4</v>
      </c>
      <c r="C24" s="475"/>
      <c r="D24" s="476"/>
      <c r="E24" s="455">
        <f>E21*E22</f>
        <v>818</v>
      </c>
      <c r="F24" s="475"/>
      <c r="G24" s="476"/>
      <c r="H24" s="455">
        <f>H21*H22</f>
        <v>5712</v>
      </c>
      <c r="I24" s="475"/>
      <c r="J24" s="476"/>
      <c r="K24" s="455">
        <f>K21*K22</f>
        <v>0</v>
      </c>
      <c r="L24" s="475"/>
      <c r="M24" s="476"/>
      <c r="N24" s="455">
        <f>N21*N22</f>
        <v>0</v>
      </c>
      <c r="O24" s="475"/>
      <c r="P24" s="476"/>
      <c r="Q24" s="455">
        <f>Q21*Q22</f>
        <v>0</v>
      </c>
      <c r="R24" s="475"/>
      <c r="S24" s="476"/>
      <c r="T24" s="455">
        <f>T21*T22</f>
        <v>0</v>
      </c>
      <c r="U24" s="475"/>
      <c r="V24" s="476"/>
      <c r="W24" s="455">
        <f>W21*W22</f>
        <v>0</v>
      </c>
      <c r="X24" s="475"/>
      <c r="Y24" s="476"/>
      <c r="Z24" s="455">
        <f>Z21*Z22</f>
        <v>0</v>
      </c>
      <c r="AA24" s="475"/>
      <c r="AB24" s="476"/>
      <c r="AC24" s="455">
        <f>AC21*AC22</f>
        <v>0</v>
      </c>
      <c r="AD24" s="475"/>
      <c r="AE24" s="476"/>
      <c r="AF24" s="455">
        <f>AF21*AF22</f>
        <v>0</v>
      </c>
      <c r="AG24" s="475"/>
      <c r="AH24" s="476"/>
      <c r="AI24" s="455">
        <f>AI21*AI22</f>
        <v>0</v>
      </c>
      <c r="AJ24" s="475"/>
      <c r="AK24" s="476"/>
      <c r="AL24" s="455">
        <f>AL21*AL22</f>
        <v>0</v>
      </c>
      <c r="AM24" s="475"/>
      <c r="AN24" s="476"/>
      <c r="AO24" s="455">
        <f>AO21*AO22</f>
        <v>0</v>
      </c>
      <c r="AP24" s="475"/>
      <c r="AQ24" s="476"/>
      <c r="AR24" s="455">
        <f>AR21*AR22</f>
        <v>0</v>
      </c>
      <c r="AS24" s="475"/>
      <c r="AT24" s="476"/>
      <c r="AU24" s="455">
        <f>AU21*AU22</f>
        <v>0</v>
      </c>
      <c r="AV24" s="475"/>
      <c r="AW24" s="476"/>
      <c r="AX24" s="455">
        <f>AX21*AX22</f>
        <v>0</v>
      </c>
      <c r="AY24" s="475"/>
      <c r="AZ24" s="476"/>
      <c r="BA24" s="455">
        <f>BA21*BA22</f>
        <v>0</v>
      </c>
      <c r="BB24" s="475"/>
      <c r="BC24" s="476"/>
      <c r="BD24" s="455">
        <f>BD21*BD22</f>
        <v>0</v>
      </c>
      <c r="BE24" s="475"/>
      <c r="BF24" s="476"/>
      <c r="BG24" s="455">
        <f>BG21*BG22</f>
        <v>0</v>
      </c>
      <c r="BH24" s="475"/>
      <c r="BI24" s="476"/>
    </row>
    <row r="25" spans="1:61" s="147" customFormat="1" ht="17.5" thickBot="1" x14ac:dyDescent="0.45">
      <c r="A25" s="155" t="s">
        <v>254</v>
      </c>
      <c r="B25" s="458">
        <v>1</v>
      </c>
      <c r="C25" s="459"/>
      <c r="D25" s="460"/>
      <c r="E25" s="458">
        <v>4</v>
      </c>
      <c r="F25" s="459"/>
      <c r="G25" s="460"/>
      <c r="H25" s="458">
        <v>5</v>
      </c>
      <c r="I25" s="459"/>
      <c r="J25" s="460"/>
      <c r="K25" s="458"/>
      <c r="L25" s="459"/>
      <c r="M25" s="460"/>
      <c r="N25" s="458"/>
      <c r="O25" s="459"/>
      <c r="P25" s="460"/>
      <c r="Q25" s="458"/>
      <c r="R25" s="459"/>
      <c r="S25" s="460"/>
      <c r="T25" s="458"/>
      <c r="U25" s="459"/>
      <c r="V25" s="460"/>
      <c r="W25" s="458"/>
      <c r="X25" s="459"/>
      <c r="Y25" s="460"/>
      <c r="Z25" s="458"/>
      <c r="AA25" s="459"/>
      <c r="AB25" s="460"/>
      <c r="AC25" s="458"/>
      <c r="AD25" s="459"/>
      <c r="AE25" s="460"/>
      <c r="AF25" s="458"/>
      <c r="AG25" s="459"/>
      <c r="AH25" s="460"/>
      <c r="AI25" s="458"/>
      <c r="AJ25" s="459"/>
      <c r="AK25" s="460"/>
      <c r="AL25" s="458"/>
      <c r="AM25" s="459"/>
      <c r="AN25" s="460"/>
      <c r="AO25" s="458"/>
      <c r="AP25" s="459"/>
      <c r="AQ25" s="460"/>
      <c r="AR25" s="458"/>
      <c r="AS25" s="459"/>
      <c r="AT25" s="460"/>
      <c r="AU25" s="458"/>
      <c r="AV25" s="459"/>
      <c r="AW25" s="460"/>
      <c r="AX25" s="458"/>
      <c r="AY25" s="459"/>
      <c r="AZ25" s="460"/>
      <c r="BA25" s="458"/>
      <c r="BB25" s="459"/>
      <c r="BC25" s="460"/>
      <c r="BD25" s="458"/>
      <c r="BE25" s="459"/>
      <c r="BF25" s="460"/>
      <c r="BG25" s="458"/>
      <c r="BH25" s="459"/>
      <c r="BI25" s="460"/>
    </row>
    <row r="26" spans="1:61" s="163" customFormat="1" ht="18" thickTop="1" thickBot="1" x14ac:dyDescent="0.45">
      <c r="A26" s="162" t="s">
        <v>255</v>
      </c>
      <c r="B26" s="477">
        <f>B24*B25</f>
        <v>9298.4</v>
      </c>
      <c r="C26" s="478"/>
      <c r="D26" s="479"/>
      <c r="E26" s="477">
        <f>E24*E25</f>
        <v>3272</v>
      </c>
      <c r="F26" s="478"/>
      <c r="G26" s="479"/>
      <c r="H26" s="477">
        <f>H24*H25</f>
        <v>28560</v>
      </c>
      <c r="I26" s="478"/>
      <c r="J26" s="479"/>
      <c r="K26" s="477">
        <f>K24*K25</f>
        <v>0</v>
      </c>
      <c r="L26" s="478"/>
      <c r="M26" s="479"/>
      <c r="N26" s="477">
        <f>N24*N25</f>
        <v>0</v>
      </c>
      <c r="O26" s="478"/>
      <c r="P26" s="479"/>
      <c r="Q26" s="477">
        <f>Q24*Q25</f>
        <v>0</v>
      </c>
      <c r="R26" s="478"/>
      <c r="S26" s="479"/>
      <c r="T26" s="477">
        <f>T24*T25</f>
        <v>0</v>
      </c>
      <c r="U26" s="478"/>
      <c r="V26" s="479"/>
      <c r="W26" s="477">
        <f>W24*W25</f>
        <v>0</v>
      </c>
      <c r="X26" s="478"/>
      <c r="Y26" s="479"/>
      <c r="Z26" s="477">
        <f>Z24*Z25</f>
        <v>0</v>
      </c>
      <c r="AA26" s="478"/>
      <c r="AB26" s="479"/>
      <c r="AC26" s="477">
        <f>AC24*AC25</f>
        <v>0</v>
      </c>
      <c r="AD26" s="478"/>
      <c r="AE26" s="479"/>
      <c r="AF26" s="477">
        <f>AF24*AF25</f>
        <v>0</v>
      </c>
      <c r="AG26" s="478"/>
      <c r="AH26" s="479"/>
      <c r="AI26" s="477">
        <f>AI24*AI25</f>
        <v>0</v>
      </c>
      <c r="AJ26" s="478"/>
      <c r="AK26" s="479"/>
      <c r="AL26" s="477">
        <f>AL24*AL25</f>
        <v>0</v>
      </c>
      <c r="AM26" s="478"/>
      <c r="AN26" s="479"/>
      <c r="AO26" s="477">
        <f>AO24*AO25</f>
        <v>0</v>
      </c>
      <c r="AP26" s="478"/>
      <c r="AQ26" s="479"/>
      <c r="AR26" s="477">
        <f>AR24*AR25</f>
        <v>0</v>
      </c>
      <c r="AS26" s="478"/>
      <c r="AT26" s="479"/>
      <c r="AU26" s="477">
        <f>AU24*AU25</f>
        <v>0</v>
      </c>
      <c r="AV26" s="478"/>
      <c r="AW26" s="479"/>
      <c r="AX26" s="477">
        <f>AX24*AX25</f>
        <v>0</v>
      </c>
      <c r="AY26" s="478"/>
      <c r="AZ26" s="479"/>
      <c r="BA26" s="477">
        <f>BA24*BA25</f>
        <v>0</v>
      </c>
      <c r="BB26" s="478"/>
      <c r="BC26" s="479"/>
      <c r="BD26" s="477">
        <f>BD24*BD25</f>
        <v>0</v>
      </c>
      <c r="BE26" s="478"/>
      <c r="BF26" s="479"/>
      <c r="BG26" s="477">
        <f>BG24*BG25</f>
        <v>0</v>
      </c>
      <c r="BH26" s="478"/>
      <c r="BI26" s="479"/>
    </row>
    <row r="27" spans="1:61" ht="15" thickTop="1" x14ac:dyDescent="0.35"/>
  </sheetData>
  <sheetProtection algorithmName="SHA-512" hashValue="/ZvrOdOjWp34jz0CDmymskHiiojLZcImOf6HLbaUT35DNVAeoV5cT32jzUdK6F5Zb0YDhMIuHAFROooV4VXheQ==" saltValue="1U8Yux7ykt2OBkSQX0cvRA==" spinCount="100000" sheet="1" objects="1" scenarios="1" formatColumns="0" formatRows="0"/>
  <mergeCells count="443">
    <mergeCell ref="BA26:BC26"/>
    <mergeCell ref="T26:V26"/>
    <mergeCell ref="W26:Y26"/>
    <mergeCell ref="Z26:AB26"/>
    <mergeCell ref="AC26:AE26"/>
    <mergeCell ref="AF26:AH26"/>
    <mergeCell ref="AI26:AK26"/>
    <mergeCell ref="BD25:BF25"/>
    <mergeCell ref="BG25:BI25"/>
    <mergeCell ref="Z25:AB25"/>
    <mergeCell ref="AC25:AE25"/>
    <mergeCell ref="AF25:AH25"/>
    <mergeCell ref="AI25:AK25"/>
    <mergeCell ref="AL25:AN25"/>
    <mergeCell ref="AO25:AQ25"/>
    <mergeCell ref="BD26:BF26"/>
    <mergeCell ref="BG26:BI26"/>
    <mergeCell ref="B26:D26"/>
    <mergeCell ref="E26:G26"/>
    <mergeCell ref="H26:J26"/>
    <mergeCell ref="K26:M26"/>
    <mergeCell ref="N26:P26"/>
    <mergeCell ref="Q26:S26"/>
    <mergeCell ref="AR25:AT25"/>
    <mergeCell ref="AU25:AW25"/>
    <mergeCell ref="AX25:AZ25"/>
    <mergeCell ref="AL26:AN26"/>
    <mergeCell ref="AO26:AQ26"/>
    <mergeCell ref="AR26:AT26"/>
    <mergeCell ref="AU26:AW26"/>
    <mergeCell ref="AX26:AZ26"/>
    <mergeCell ref="BG24:BI24"/>
    <mergeCell ref="B25:D25"/>
    <mergeCell ref="E25:G25"/>
    <mergeCell ref="H25:J25"/>
    <mergeCell ref="K25:M25"/>
    <mergeCell ref="N25:P25"/>
    <mergeCell ref="Q25:S25"/>
    <mergeCell ref="T25:V25"/>
    <mergeCell ref="W25:Y25"/>
    <mergeCell ref="AL24:AN24"/>
    <mergeCell ref="AO24:AQ24"/>
    <mergeCell ref="AR24:AT24"/>
    <mergeCell ref="AU24:AW24"/>
    <mergeCell ref="AX24:AZ24"/>
    <mergeCell ref="BA24:BC24"/>
    <mergeCell ref="T24:V24"/>
    <mergeCell ref="W24:Y24"/>
    <mergeCell ref="Z24:AB24"/>
    <mergeCell ref="AC24:AE24"/>
    <mergeCell ref="AF24:AH24"/>
    <mergeCell ref="AI24:AK24"/>
    <mergeCell ref="B24:D24"/>
    <mergeCell ref="E24:G24"/>
    <mergeCell ref="BA25:BC25"/>
    <mergeCell ref="H24:J24"/>
    <mergeCell ref="K24:M24"/>
    <mergeCell ref="N24:P24"/>
    <mergeCell ref="Q24:S24"/>
    <mergeCell ref="AR23:AT23"/>
    <mergeCell ref="AU23:AW23"/>
    <mergeCell ref="AX23:AZ23"/>
    <mergeCell ref="BA23:BC23"/>
    <mergeCell ref="BD23:BF23"/>
    <mergeCell ref="BD24:BF24"/>
    <mergeCell ref="BG23:BI23"/>
    <mergeCell ref="Z23:AB23"/>
    <mergeCell ref="AC23:AE23"/>
    <mergeCell ref="AF23:AH23"/>
    <mergeCell ref="AI23:AK23"/>
    <mergeCell ref="AL23:AN23"/>
    <mergeCell ref="AO23:AQ23"/>
    <mergeCell ref="BD22:BF22"/>
    <mergeCell ref="BG22:BI22"/>
    <mergeCell ref="AO22:AQ22"/>
    <mergeCell ref="AR22:AT22"/>
    <mergeCell ref="AU22:AW22"/>
    <mergeCell ref="AX22:AZ22"/>
    <mergeCell ref="BA22:BC22"/>
    <mergeCell ref="B23:D23"/>
    <mergeCell ref="E23:G23"/>
    <mergeCell ref="H23:J23"/>
    <mergeCell ref="K23:M23"/>
    <mergeCell ref="N23:P23"/>
    <mergeCell ref="Q23:S23"/>
    <mergeCell ref="T23:V23"/>
    <mergeCell ref="W23:Y23"/>
    <mergeCell ref="AL22:AN22"/>
    <mergeCell ref="T22:V22"/>
    <mergeCell ref="W22:Y22"/>
    <mergeCell ref="Z22:AB22"/>
    <mergeCell ref="AC22:AE22"/>
    <mergeCell ref="AF22:AH22"/>
    <mergeCell ref="AI22:AK22"/>
    <mergeCell ref="B22:D22"/>
    <mergeCell ref="E22:G22"/>
    <mergeCell ref="H22:J22"/>
    <mergeCell ref="K22:M22"/>
    <mergeCell ref="N22:P22"/>
    <mergeCell ref="Q22:S22"/>
    <mergeCell ref="AU21:AW21"/>
    <mergeCell ref="AX21:AZ21"/>
    <mergeCell ref="BA21:BC21"/>
    <mergeCell ref="BD21:BF21"/>
    <mergeCell ref="BG21:BI21"/>
    <mergeCell ref="Z21:AB21"/>
    <mergeCell ref="AC21:AE21"/>
    <mergeCell ref="AF21:AH21"/>
    <mergeCell ref="AI21:AK21"/>
    <mergeCell ref="AL21:AN21"/>
    <mergeCell ref="AO21:AQ21"/>
    <mergeCell ref="BG20:BI20"/>
    <mergeCell ref="B21:D21"/>
    <mergeCell ref="E21:G21"/>
    <mergeCell ref="H21:J21"/>
    <mergeCell ref="K21:M21"/>
    <mergeCell ref="N21:P21"/>
    <mergeCell ref="Q21:S21"/>
    <mergeCell ref="T21:V21"/>
    <mergeCell ref="W21:Y21"/>
    <mergeCell ref="AL20:AN20"/>
    <mergeCell ref="AO20:AQ20"/>
    <mergeCell ref="AR20:AT20"/>
    <mergeCell ref="AU20:AW20"/>
    <mergeCell ref="AX20:AZ20"/>
    <mergeCell ref="BA20:BC20"/>
    <mergeCell ref="T20:V20"/>
    <mergeCell ref="W20:Y20"/>
    <mergeCell ref="Z20:AB20"/>
    <mergeCell ref="AC20:AE20"/>
    <mergeCell ref="AF20:AH20"/>
    <mergeCell ref="AI20:AK20"/>
    <mergeCell ref="B20:D20"/>
    <mergeCell ref="E20:G20"/>
    <mergeCell ref="AR21:AT21"/>
    <mergeCell ref="H20:J20"/>
    <mergeCell ref="K20:M20"/>
    <mergeCell ref="N20:P20"/>
    <mergeCell ref="Q20:S20"/>
    <mergeCell ref="AR19:AT19"/>
    <mergeCell ref="AU19:AW19"/>
    <mergeCell ref="AX19:AZ19"/>
    <mergeCell ref="BA19:BC19"/>
    <mergeCell ref="BD19:BF19"/>
    <mergeCell ref="BD20:BF20"/>
    <mergeCell ref="BG19:BI19"/>
    <mergeCell ref="Z19:AB19"/>
    <mergeCell ref="AC19:AE19"/>
    <mergeCell ref="AF19:AH19"/>
    <mergeCell ref="AI19:AK19"/>
    <mergeCell ref="AL19:AN19"/>
    <mergeCell ref="AO19:AQ19"/>
    <mergeCell ref="BD18:BF18"/>
    <mergeCell ref="BG18:BI18"/>
    <mergeCell ref="AO18:AQ18"/>
    <mergeCell ref="AR18:AT18"/>
    <mergeCell ref="AU18:AW18"/>
    <mergeCell ref="AX18:AZ18"/>
    <mergeCell ref="BA18:BC18"/>
    <mergeCell ref="B19:D19"/>
    <mergeCell ref="E19:G19"/>
    <mergeCell ref="H19:J19"/>
    <mergeCell ref="K19:M19"/>
    <mergeCell ref="N19:P19"/>
    <mergeCell ref="Q19:S19"/>
    <mergeCell ref="T19:V19"/>
    <mergeCell ref="W19:Y19"/>
    <mergeCell ref="AL18:AN18"/>
    <mergeCell ref="T18:V18"/>
    <mergeCell ref="W18:Y18"/>
    <mergeCell ref="Z18:AB18"/>
    <mergeCell ref="AC18:AE18"/>
    <mergeCell ref="AF18:AH18"/>
    <mergeCell ref="AI18:AK18"/>
    <mergeCell ref="B18:D18"/>
    <mergeCell ref="E18:G18"/>
    <mergeCell ref="H18:J18"/>
    <mergeCell ref="K18:M18"/>
    <mergeCell ref="N18:P18"/>
    <mergeCell ref="Q18:S18"/>
    <mergeCell ref="AU17:AW17"/>
    <mergeCell ref="AX17:AZ17"/>
    <mergeCell ref="BA17:BC17"/>
    <mergeCell ref="BD17:BF17"/>
    <mergeCell ref="BG17:BI17"/>
    <mergeCell ref="Z17:AB17"/>
    <mergeCell ref="AC17:AE17"/>
    <mergeCell ref="AF17:AH17"/>
    <mergeCell ref="AI17:AK17"/>
    <mergeCell ref="AL17:AN17"/>
    <mergeCell ref="AO17:AQ17"/>
    <mergeCell ref="BG16:BI16"/>
    <mergeCell ref="B17:D17"/>
    <mergeCell ref="E17:G17"/>
    <mergeCell ref="H17:J17"/>
    <mergeCell ref="K17:M17"/>
    <mergeCell ref="N17:P17"/>
    <mergeCell ref="Q17:S17"/>
    <mergeCell ref="T17:V17"/>
    <mergeCell ref="W17:Y17"/>
    <mergeCell ref="AL16:AN16"/>
    <mergeCell ref="AO16:AQ16"/>
    <mergeCell ref="AR16:AT16"/>
    <mergeCell ref="AU16:AW16"/>
    <mergeCell ref="AX16:AZ16"/>
    <mergeCell ref="BA16:BC16"/>
    <mergeCell ref="T16:V16"/>
    <mergeCell ref="W16:Y16"/>
    <mergeCell ref="Z16:AB16"/>
    <mergeCell ref="AC16:AE16"/>
    <mergeCell ref="AF16:AH16"/>
    <mergeCell ref="AI16:AK16"/>
    <mergeCell ref="B16:D16"/>
    <mergeCell ref="E16:G16"/>
    <mergeCell ref="AR17:AT17"/>
    <mergeCell ref="H16:J16"/>
    <mergeCell ref="K16:M16"/>
    <mergeCell ref="N16:P16"/>
    <mergeCell ref="Q16:S16"/>
    <mergeCell ref="AR15:AT15"/>
    <mergeCell ref="AU15:AW15"/>
    <mergeCell ref="AX15:AZ15"/>
    <mergeCell ref="BA15:BC15"/>
    <mergeCell ref="BD15:BF15"/>
    <mergeCell ref="BD16:BF16"/>
    <mergeCell ref="BG15:BI15"/>
    <mergeCell ref="Z15:AB15"/>
    <mergeCell ref="AC15:AE15"/>
    <mergeCell ref="AF15:AH15"/>
    <mergeCell ref="AI15:AK15"/>
    <mergeCell ref="AL15:AN15"/>
    <mergeCell ref="AO15:AQ15"/>
    <mergeCell ref="BD14:BF14"/>
    <mergeCell ref="BG14:BI14"/>
    <mergeCell ref="AO14:AQ14"/>
    <mergeCell ref="AR14:AT14"/>
    <mergeCell ref="AU14:AW14"/>
    <mergeCell ref="AX14:AZ14"/>
    <mergeCell ref="BA14:BC14"/>
    <mergeCell ref="B15:D15"/>
    <mergeCell ref="E15:G15"/>
    <mergeCell ref="H15:J15"/>
    <mergeCell ref="K15:M15"/>
    <mergeCell ref="N15:P15"/>
    <mergeCell ref="Q15:S15"/>
    <mergeCell ref="T15:V15"/>
    <mergeCell ref="W15:Y15"/>
    <mergeCell ref="AL14:AN14"/>
    <mergeCell ref="T14:V14"/>
    <mergeCell ref="W14:Y14"/>
    <mergeCell ref="Z14:AB14"/>
    <mergeCell ref="AC14:AE14"/>
    <mergeCell ref="AF14:AH14"/>
    <mergeCell ref="AI14:AK14"/>
    <mergeCell ref="B14:D14"/>
    <mergeCell ref="E14:G14"/>
    <mergeCell ref="H14:J14"/>
    <mergeCell ref="K14:M14"/>
    <mergeCell ref="N14:P14"/>
    <mergeCell ref="Q14:S14"/>
    <mergeCell ref="AU13:AW13"/>
    <mergeCell ref="AX13:AZ13"/>
    <mergeCell ref="BA13:BC13"/>
    <mergeCell ref="BD13:BF13"/>
    <mergeCell ref="BG13:BI13"/>
    <mergeCell ref="Z13:AB13"/>
    <mergeCell ref="AC13:AE13"/>
    <mergeCell ref="AF13:AH13"/>
    <mergeCell ref="AI13:AK13"/>
    <mergeCell ref="AL13:AN13"/>
    <mergeCell ref="AO13:AQ13"/>
    <mergeCell ref="BG12:BI12"/>
    <mergeCell ref="B13:D13"/>
    <mergeCell ref="E13:G13"/>
    <mergeCell ref="H13:J13"/>
    <mergeCell ref="K13:M13"/>
    <mergeCell ref="N13:P13"/>
    <mergeCell ref="Q13:S13"/>
    <mergeCell ref="T13:V13"/>
    <mergeCell ref="W13:Y13"/>
    <mergeCell ref="AL12:AN12"/>
    <mergeCell ref="AO12:AQ12"/>
    <mergeCell ref="AR12:AT12"/>
    <mergeCell ref="AU12:AW12"/>
    <mergeCell ref="AX12:AZ12"/>
    <mergeCell ref="BA12:BC12"/>
    <mergeCell ref="T12:V12"/>
    <mergeCell ref="W12:Y12"/>
    <mergeCell ref="Z12:AB12"/>
    <mergeCell ref="AC12:AE12"/>
    <mergeCell ref="AF12:AH12"/>
    <mergeCell ref="AI12:AK12"/>
    <mergeCell ref="B12:D12"/>
    <mergeCell ref="E12:G12"/>
    <mergeCell ref="AR13:AT13"/>
    <mergeCell ref="H12:J12"/>
    <mergeCell ref="K12:M12"/>
    <mergeCell ref="N12:P12"/>
    <mergeCell ref="Q12:S12"/>
    <mergeCell ref="AR11:AT11"/>
    <mergeCell ref="AU11:AW11"/>
    <mergeCell ref="AX11:AZ11"/>
    <mergeCell ref="BA11:BC11"/>
    <mergeCell ref="BD11:BF11"/>
    <mergeCell ref="BD12:BF12"/>
    <mergeCell ref="BG11:BI11"/>
    <mergeCell ref="Z11:AB11"/>
    <mergeCell ref="AC11:AE11"/>
    <mergeCell ref="AF11:AH11"/>
    <mergeCell ref="AI11:AK11"/>
    <mergeCell ref="AL11:AN11"/>
    <mergeCell ref="AO11:AQ11"/>
    <mergeCell ref="BD10:BF10"/>
    <mergeCell ref="BG10:BI10"/>
    <mergeCell ref="AO10:AQ10"/>
    <mergeCell ref="AR10:AT10"/>
    <mergeCell ref="AU10:AW10"/>
    <mergeCell ref="AX10:AZ10"/>
    <mergeCell ref="BA10:BC10"/>
    <mergeCell ref="B11:D11"/>
    <mergeCell ref="E11:G11"/>
    <mergeCell ref="H11:J11"/>
    <mergeCell ref="K11:M11"/>
    <mergeCell ref="N11:P11"/>
    <mergeCell ref="Q11:S11"/>
    <mergeCell ref="T11:V11"/>
    <mergeCell ref="W11:Y11"/>
    <mergeCell ref="AL10:AN10"/>
    <mergeCell ref="T10:V10"/>
    <mergeCell ref="W10:Y10"/>
    <mergeCell ref="Z10:AB10"/>
    <mergeCell ref="AC10:AE10"/>
    <mergeCell ref="AF10:AH10"/>
    <mergeCell ref="AI10:AK10"/>
    <mergeCell ref="B10:D10"/>
    <mergeCell ref="E10:G10"/>
    <mergeCell ref="H10:J10"/>
    <mergeCell ref="K10:M10"/>
    <mergeCell ref="N10:P10"/>
    <mergeCell ref="Q10:S10"/>
    <mergeCell ref="AU8:AW8"/>
    <mergeCell ref="AX8:AZ8"/>
    <mergeCell ref="BA8:BC8"/>
    <mergeCell ref="BD8:BF8"/>
    <mergeCell ref="BG8:BI8"/>
    <mergeCell ref="Z8:AB8"/>
    <mergeCell ref="AC8:AE8"/>
    <mergeCell ref="AF8:AH8"/>
    <mergeCell ref="AI8:AK8"/>
    <mergeCell ref="AL8:AN8"/>
    <mergeCell ref="AO8:AQ8"/>
    <mergeCell ref="BG7:BI7"/>
    <mergeCell ref="B8:D8"/>
    <mergeCell ref="E8:G8"/>
    <mergeCell ref="H8:J8"/>
    <mergeCell ref="K8:M8"/>
    <mergeCell ref="N8:P8"/>
    <mergeCell ref="Q8:S8"/>
    <mergeCell ref="T8:V8"/>
    <mergeCell ref="W8:Y8"/>
    <mergeCell ref="AL7:AN7"/>
    <mergeCell ref="AO7:AQ7"/>
    <mergeCell ref="AR7:AT7"/>
    <mergeCell ref="AU7:AW7"/>
    <mergeCell ref="AX7:AZ7"/>
    <mergeCell ref="BA7:BC7"/>
    <mergeCell ref="T7:V7"/>
    <mergeCell ref="W7:Y7"/>
    <mergeCell ref="Z7:AB7"/>
    <mergeCell ref="AC7:AE7"/>
    <mergeCell ref="AF7:AH7"/>
    <mergeCell ref="AI7:AK7"/>
    <mergeCell ref="B7:D7"/>
    <mergeCell ref="E7:G7"/>
    <mergeCell ref="AR8:AT8"/>
    <mergeCell ref="H7:J7"/>
    <mergeCell ref="K7:M7"/>
    <mergeCell ref="N7:P7"/>
    <mergeCell ref="Q7:S7"/>
    <mergeCell ref="AR6:AT6"/>
    <mergeCell ref="AU6:AW6"/>
    <mergeCell ref="AX6:AZ6"/>
    <mergeCell ref="BA6:BC6"/>
    <mergeCell ref="BD6:BF6"/>
    <mergeCell ref="BD7:BF7"/>
    <mergeCell ref="BG6:BI6"/>
    <mergeCell ref="Z6:AB6"/>
    <mergeCell ref="AC6:AE6"/>
    <mergeCell ref="AF6:AH6"/>
    <mergeCell ref="AI6:AK6"/>
    <mergeCell ref="AL6:AN6"/>
    <mergeCell ref="AO6:AQ6"/>
    <mergeCell ref="BD5:BF5"/>
    <mergeCell ref="BG5:BI5"/>
    <mergeCell ref="AO5:AQ5"/>
    <mergeCell ref="AR5:AT5"/>
    <mergeCell ref="AU5:AW5"/>
    <mergeCell ref="AX5:AZ5"/>
    <mergeCell ref="BA5:BC5"/>
    <mergeCell ref="B6:D6"/>
    <mergeCell ref="E6:G6"/>
    <mergeCell ref="H6:J6"/>
    <mergeCell ref="K6:M6"/>
    <mergeCell ref="N6:P6"/>
    <mergeCell ref="Q6:S6"/>
    <mergeCell ref="T6:V6"/>
    <mergeCell ref="W6:Y6"/>
    <mergeCell ref="AL5:AN5"/>
    <mergeCell ref="T5:V5"/>
    <mergeCell ref="W5:Y5"/>
    <mergeCell ref="Z5:AB5"/>
    <mergeCell ref="AC5:AE5"/>
    <mergeCell ref="AF5:AH5"/>
    <mergeCell ref="AI5:AK5"/>
    <mergeCell ref="BD4:BF4"/>
    <mergeCell ref="BG4:BI4"/>
    <mergeCell ref="B5:D5"/>
    <mergeCell ref="E5:G5"/>
    <mergeCell ref="H5:J5"/>
    <mergeCell ref="K5:M5"/>
    <mergeCell ref="N5:P5"/>
    <mergeCell ref="Q5:S5"/>
    <mergeCell ref="AF4:AH4"/>
    <mergeCell ref="AI4:AK4"/>
    <mergeCell ref="AL4:AN4"/>
    <mergeCell ref="AO4:AQ4"/>
    <mergeCell ref="AR4:AT4"/>
    <mergeCell ref="AU4:AW4"/>
    <mergeCell ref="N4:P4"/>
    <mergeCell ref="Q4:S4"/>
    <mergeCell ref="T4:V4"/>
    <mergeCell ref="W4:Y4"/>
    <mergeCell ref="Z4:AB4"/>
    <mergeCell ref="AC4:AE4"/>
    <mergeCell ref="A1:L2"/>
    <mergeCell ref="C3:D3"/>
    <mergeCell ref="E3:F3"/>
    <mergeCell ref="B4:D4"/>
    <mergeCell ref="E4:G4"/>
    <mergeCell ref="H4:J4"/>
    <mergeCell ref="K4:M4"/>
    <mergeCell ref="AX4:AZ4"/>
    <mergeCell ref="BA4:BC4"/>
  </mergeCells>
  <pageMargins left="0.7" right="0.7" top="0.75" bottom="0.75" header="0.3" footer="0.3"/>
  <pageSetup scale="65" orientation="landscape" r:id="rId1"/>
  <colBreaks count="4" manualBreakCount="4">
    <brk id="13" max="1048575" man="1"/>
    <brk id="25" max="1048575" man="1"/>
    <brk id="37" max="1048575" man="1"/>
    <brk id="49"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Lists!$A$2:$A$5</xm:f>
          </x14:formula1>
          <xm:sqref>B9:BI9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theme="3" tint="0.39997558519241921"/>
  </sheetPr>
  <dimension ref="A1:J134"/>
  <sheetViews>
    <sheetView topLeftCell="C4" zoomScale="80" zoomScaleNormal="80" workbookViewId="0">
      <selection activeCell="J7" sqref="J7"/>
    </sheetView>
  </sheetViews>
  <sheetFormatPr defaultColWidth="9.08984375" defaultRowHeight="18" customHeight="1" x14ac:dyDescent="0.3"/>
  <cols>
    <col min="1" max="1" width="10.90625" style="29" customWidth="1"/>
    <col min="2" max="2" width="45.90625" style="2" customWidth="1"/>
    <col min="3" max="4" width="13.90625" style="2" customWidth="1"/>
    <col min="5" max="5" width="15.90625" style="2" customWidth="1"/>
    <col min="6" max="6" width="75.90625" style="2" customWidth="1"/>
    <col min="7" max="10" width="19.08984375" style="2" customWidth="1"/>
    <col min="11" max="16384" width="9.08984375" style="2"/>
  </cols>
  <sheetData>
    <row r="1" spans="1:10" s="15" customFormat="1" ht="30" customHeight="1" thickTop="1" thickBot="1" x14ac:dyDescent="0.5">
      <c r="A1" s="60"/>
      <c r="B1" s="480" t="s">
        <v>305</v>
      </c>
      <c r="C1" s="480"/>
      <c r="D1" s="480"/>
      <c r="E1" s="480"/>
      <c r="F1" s="480"/>
      <c r="G1" s="480"/>
      <c r="H1" s="480"/>
      <c r="I1" s="480"/>
      <c r="J1" s="480"/>
    </row>
    <row r="2" spans="1:10" s="3" customFormat="1" ht="30" customHeight="1" x14ac:dyDescent="0.25">
      <c r="A2" s="485"/>
      <c r="B2" s="481" t="s">
        <v>65</v>
      </c>
      <c r="C2" s="482"/>
      <c r="D2" s="482"/>
      <c r="E2" s="489"/>
      <c r="F2" s="481" t="s">
        <v>60</v>
      </c>
      <c r="G2" s="481"/>
      <c r="H2" s="482"/>
      <c r="I2" s="482"/>
      <c r="J2" s="482"/>
    </row>
    <row r="3" spans="1:10" s="3" customFormat="1" ht="14.25" customHeight="1" x14ac:dyDescent="0.25">
      <c r="A3" s="486"/>
      <c r="B3" s="483"/>
      <c r="C3" s="484"/>
      <c r="D3" s="484"/>
      <c r="E3" s="490"/>
      <c r="F3" s="483"/>
      <c r="G3" s="483"/>
      <c r="H3" s="484"/>
      <c r="I3" s="484"/>
      <c r="J3" s="484"/>
    </row>
    <row r="4" spans="1:10" s="16" customFormat="1" ht="57" customHeight="1" x14ac:dyDescent="0.3">
      <c r="A4" s="48" t="s">
        <v>11</v>
      </c>
      <c r="B4" s="35" t="s">
        <v>8</v>
      </c>
      <c r="C4" s="21" t="s">
        <v>4</v>
      </c>
      <c r="D4" s="21" t="s">
        <v>5</v>
      </c>
      <c r="E4" s="43" t="s">
        <v>14</v>
      </c>
      <c r="F4" s="35" t="s">
        <v>61</v>
      </c>
      <c r="G4" s="35" t="s">
        <v>261</v>
      </c>
      <c r="H4" s="35" t="s">
        <v>262</v>
      </c>
      <c r="I4" s="35" t="s">
        <v>262</v>
      </c>
      <c r="J4" s="35" t="s">
        <v>262</v>
      </c>
    </row>
    <row r="5" spans="1:10" s="37" customFormat="1" ht="81" x14ac:dyDescent="0.35">
      <c r="A5" s="51" t="s">
        <v>58</v>
      </c>
      <c r="B5" s="46" t="s">
        <v>57</v>
      </c>
      <c r="C5" s="36">
        <v>1</v>
      </c>
      <c r="D5" s="31">
        <v>5396</v>
      </c>
      <c r="E5" s="49">
        <f>D5*C5</f>
        <v>5396</v>
      </c>
      <c r="F5" s="42" t="s">
        <v>63</v>
      </c>
      <c r="G5" s="42" t="s">
        <v>263</v>
      </c>
      <c r="H5" s="42" t="s">
        <v>159</v>
      </c>
      <c r="I5" s="42"/>
      <c r="J5" s="42"/>
    </row>
    <row r="6" spans="1:10" s="37" customFormat="1" ht="54" x14ac:dyDescent="0.35">
      <c r="A6" s="51" t="s">
        <v>58</v>
      </c>
      <c r="B6" s="46" t="s">
        <v>13</v>
      </c>
      <c r="C6" s="36">
        <v>2</v>
      </c>
      <c r="D6" s="31">
        <v>3372</v>
      </c>
      <c r="E6" s="49">
        <f t="shared" ref="E6:E31" si="0">D6*C6</f>
        <v>6744</v>
      </c>
      <c r="F6" s="42" t="s">
        <v>64</v>
      </c>
      <c r="G6" s="42"/>
      <c r="H6" s="42" t="s">
        <v>109</v>
      </c>
      <c r="I6" s="42"/>
      <c r="J6" s="42"/>
    </row>
    <row r="7" spans="1:10" ht="13" x14ac:dyDescent="0.25">
      <c r="A7" s="59">
        <v>1</v>
      </c>
      <c r="B7" s="176"/>
      <c r="C7" s="181"/>
      <c r="D7" s="178"/>
      <c r="E7" s="53">
        <f t="shared" si="0"/>
        <v>0</v>
      </c>
      <c r="F7" s="252"/>
      <c r="G7" s="176"/>
      <c r="H7" s="176"/>
      <c r="I7" s="176"/>
      <c r="J7" s="176"/>
    </row>
    <row r="8" spans="1:10" ht="13" x14ac:dyDescent="0.25">
      <c r="A8" s="59">
        <v>2</v>
      </c>
      <c r="B8" s="176"/>
      <c r="C8" s="181"/>
      <c r="D8" s="178"/>
      <c r="E8" s="53">
        <f t="shared" si="0"/>
        <v>0</v>
      </c>
      <c r="F8" s="179"/>
      <c r="G8" s="176"/>
      <c r="H8" s="176"/>
      <c r="I8" s="176"/>
      <c r="J8" s="176"/>
    </row>
    <row r="9" spans="1:10" ht="13" x14ac:dyDescent="0.25">
      <c r="A9" s="59">
        <v>3</v>
      </c>
      <c r="B9" s="176"/>
      <c r="C9" s="181"/>
      <c r="D9" s="178"/>
      <c r="E9" s="53">
        <f t="shared" si="0"/>
        <v>0</v>
      </c>
      <c r="F9" s="179"/>
      <c r="G9" s="176"/>
      <c r="H9" s="176"/>
      <c r="I9" s="176"/>
      <c r="J9" s="176"/>
    </row>
    <row r="10" spans="1:10" ht="13" x14ac:dyDescent="0.25">
      <c r="A10" s="59">
        <v>4</v>
      </c>
      <c r="B10" s="176"/>
      <c r="C10" s="181"/>
      <c r="D10" s="178"/>
      <c r="E10" s="53">
        <f t="shared" si="0"/>
        <v>0</v>
      </c>
      <c r="F10" s="179"/>
      <c r="G10" s="176"/>
      <c r="H10" s="176"/>
      <c r="I10" s="176"/>
      <c r="J10" s="176"/>
    </row>
    <row r="11" spans="1:10" ht="13" x14ac:dyDescent="0.25">
      <c r="A11" s="59">
        <v>5</v>
      </c>
      <c r="B11" s="176"/>
      <c r="C11" s="181"/>
      <c r="D11" s="178"/>
      <c r="E11" s="53">
        <f t="shared" si="0"/>
        <v>0</v>
      </c>
      <c r="F11" s="179"/>
      <c r="G11" s="176"/>
      <c r="H11" s="176"/>
      <c r="I11" s="176"/>
      <c r="J11" s="176"/>
    </row>
    <row r="12" spans="1:10" ht="13" x14ac:dyDescent="0.25">
      <c r="A12" s="59">
        <v>6</v>
      </c>
      <c r="B12" s="176"/>
      <c r="C12" s="181"/>
      <c r="D12" s="178"/>
      <c r="E12" s="53">
        <f t="shared" si="0"/>
        <v>0</v>
      </c>
      <c r="F12" s="179"/>
      <c r="G12" s="176"/>
      <c r="H12" s="176"/>
      <c r="I12" s="176"/>
      <c r="J12" s="176"/>
    </row>
    <row r="13" spans="1:10" ht="13" x14ac:dyDescent="0.25">
      <c r="A13" s="59">
        <v>7</v>
      </c>
      <c r="B13" s="176"/>
      <c r="C13" s="181"/>
      <c r="D13" s="178"/>
      <c r="E13" s="53">
        <f t="shared" si="0"/>
        <v>0</v>
      </c>
      <c r="F13" s="179"/>
      <c r="G13" s="176"/>
      <c r="H13" s="176"/>
      <c r="I13" s="176"/>
      <c r="J13" s="176"/>
    </row>
    <row r="14" spans="1:10" ht="13" x14ac:dyDescent="0.25">
      <c r="A14" s="59">
        <v>8</v>
      </c>
      <c r="B14" s="176"/>
      <c r="C14" s="181"/>
      <c r="D14" s="178"/>
      <c r="E14" s="53">
        <f t="shared" si="0"/>
        <v>0</v>
      </c>
      <c r="F14" s="179"/>
      <c r="G14" s="176"/>
      <c r="H14" s="176"/>
      <c r="I14" s="176"/>
      <c r="J14" s="176"/>
    </row>
    <row r="15" spans="1:10" ht="13" x14ac:dyDescent="0.25">
      <c r="A15" s="59">
        <v>9</v>
      </c>
      <c r="B15" s="176"/>
      <c r="C15" s="181"/>
      <c r="D15" s="178"/>
      <c r="E15" s="53">
        <f t="shared" si="0"/>
        <v>0</v>
      </c>
      <c r="F15" s="179"/>
      <c r="G15" s="176"/>
      <c r="H15" s="176"/>
      <c r="I15" s="176"/>
      <c r="J15" s="176"/>
    </row>
    <row r="16" spans="1:10" ht="13" x14ac:dyDescent="0.25">
      <c r="A16" s="59">
        <v>10</v>
      </c>
      <c r="B16" s="176"/>
      <c r="C16" s="181"/>
      <c r="D16" s="178"/>
      <c r="E16" s="53">
        <f t="shared" si="0"/>
        <v>0</v>
      </c>
      <c r="F16" s="179"/>
      <c r="G16" s="176"/>
      <c r="H16" s="176"/>
      <c r="I16" s="176"/>
      <c r="J16" s="176"/>
    </row>
    <row r="17" spans="1:10" ht="13" x14ac:dyDescent="0.25">
      <c r="A17" s="59">
        <v>11</v>
      </c>
      <c r="B17" s="176"/>
      <c r="C17" s="181"/>
      <c r="D17" s="178"/>
      <c r="E17" s="53">
        <f t="shared" si="0"/>
        <v>0</v>
      </c>
      <c r="F17" s="179"/>
      <c r="G17" s="176"/>
      <c r="H17" s="176"/>
      <c r="I17" s="176"/>
      <c r="J17" s="176"/>
    </row>
    <row r="18" spans="1:10" ht="13" x14ac:dyDescent="0.25">
      <c r="A18" s="59">
        <v>12</v>
      </c>
      <c r="B18" s="176"/>
      <c r="C18" s="181"/>
      <c r="D18" s="178"/>
      <c r="E18" s="53">
        <f t="shared" si="0"/>
        <v>0</v>
      </c>
      <c r="F18" s="179"/>
      <c r="G18" s="176"/>
      <c r="H18" s="176"/>
      <c r="I18" s="176"/>
      <c r="J18" s="176"/>
    </row>
    <row r="19" spans="1:10" ht="13" x14ac:dyDescent="0.25">
      <c r="A19" s="59">
        <v>13</v>
      </c>
      <c r="B19" s="176"/>
      <c r="C19" s="181"/>
      <c r="D19" s="178"/>
      <c r="E19" s="53">
        <f t="shared" si="0"/>
        <v>0</v>
      </c>
      <c r="F19" s="179"/>
      <c r="G19" s="176"/>
      <c r="H19" s="176"/>
      <c r="I19" s="176"/>
      <c r="J19" s="176"/>
    </row>
    <row r="20" spans="1:10" ht="13" x14ac:dyDescent="0.25">
      <c r="A20" s="59">
        <v>14</v>
      </c>
      <c r="B20" s="176"/>
      <c r="C20" s="181"/>
      <c r="D20" s="178"/>
      <c r="E20" s="53">
        <f t="shared" si="0"/>
        <v>0</v>
      </c>
      <c r="F20" s="179"/>
      <c r="G20" s="176"/>
      <c r="H20" s="176"/>
      <c r="I20" s="176"/>
      <c r="J20" s="176"/>
    </row>
    <row r="21" spans="1:10" ht="13" x14ac:dyDescent="0.25">
      <c r="A21" s="59">
        <v>15</v>
      </c>
      <c r="B21" s="176"/>
      <c r="C21" s="181"/>
      <c r="D21" s="178"/>
      <c r="E21" s="53">
        <f t="shared" si="0"/>
        <v>0</v>
      </c>
      <c r="F21" s="179"/>
      <c r="G21" s="176"/>
      <c r="H21" s="176"/>
      <c r="I21" s="176"/>
      <c r="J21" s="176"/>
    </row>
    <row r="22" spans="1:10" ht="13" x14ac:dyDescent="0.25">
      <c r="A22" s="59">
        <v>16</v>
      </c>
      <c r="B22" s="176"/>
      <c r="C22" s="181"/>
      <c r="D22" s="178"/>
      <c r="E22" s="53">
        <f t="shared" si="0"/>
        <v>0</v>
      </c>
      <c r="F22" s="179"/>
      <c r="G22" s="176"/>
      <c r="H22" s="176"/>
      <c r="I22" s="176"/>
      <c r="J22" s="176"/>
    </row>
    <row r="23" spans="1:10" ht="13" x14ac:dyDescent="0.25">
      <c r="A23" s="59">
        <v>17</v>
      </c>
      <c r="B23" s="176"/>
      <c r="C23" s="181"/>
      <c r="D23" s="178"/>
      <c r="E23" s="53">
        <f t="shared" si="0"/>
        <v>0</v>
      </c>
      <c r="F23" s="179"/>
      <c r="G23" s="176"/>
      <c r="H23" s="176"/>
      <c r="I23" s="176"/>
      <c r="J23" s="176"/>
    </row>
    <row r="24" spans="1:10" ht="13" x14ac:dyDescent="0.25">
      <c r="A24" s="59">
        <v>18</v>
      </c>
      <c r="B24" s="176"/>
      <c r="C24" s="181"/>
      <c r="D24" s="178"/>
      <c r="E24" s="53">
        <f t="shared" si="0"/>
        <v>0</v>
      </c>
      <c r="F24" s="179"/>
      <c r="G24" s="176"/>
      <c r="H24" s="176"/>
      <c r="I24" s="176"/>
      <c r="J24" s="176"/>
    </row>
    <row r="25" spans="1:10" ht="13" x14ac:dyDescent="0.25">
      <c r="A25" s="59">
        <v>19</v>
      </c>
      <c r="B25" s="176"/>
      <c r="C25" s="181"/>
      <c r="D25" s="178"/>
      <c r="E25" s="53">
        <f t="shared" si="0"/>
        <v>0</v>
      </c>
      <c r="F25" s="179"/>
      <c r="G25" s="176"/>
      <c r="H25" s="176"/>
      <c r="I25" s="176"/>
      <c r="J25" s="176"/>
    </row>
    <row r="26" spans="1:10" ht="13" x14ac:dyDescent="0.25">
      <c r="A26" s="59">
        <v>20</v>
      </c>
      <c r="B26" s="176"/>
      <c r="C26" s="181"/>
      <c r="D26" s="178"/>
      <c r="E26" s="53">
        <f t="shared" si="0"/>
        <v>0</v>
      </c>
      <c r="F26" s="179"/>
      <c r="G26" s="176"/>
      <c r="H26" s="176"/>
      <c r="I26" s="176"/>
      <c r="J26" s="176"/>
    </row>
    <row r="27" spans="1:10" ht="13" x14ac:dyDescent="0.25">
      <c r="A27" s="59">
        <v>21</v>
      </c>
      <c r="B27" s="176"/>
      <c r="C27" s="181"/>
      <c r="D27" s="178"/>
      <c r="E27" s="53">
        <f t="shared" si="0"/>
        <v>0</v>
      </c>
      <c r="F27" s="179"/>
      <c r="G27" s="176"/>
      <c r="H27" s="176"/>
      <c r="I27" s="176"/>
      <c r="J27" s="176"/>
    </row>
    <row r="28" spans="1:10" ht="13" x14ac:dyDescent="0.25">
      <c r="A28" s="59">
        <v>22</v>
      </c>
      <c r="B28" s="176"/>
      <c r="C28" s="181"/>
      <c r="D28" s="178"/>
      <c r="E28" s="53">
        <f t="shared" si="0"/>
        <v>0</v>
      </c>
      <c r="F28" s="179"/>
      <c r="G28" s="176"/>
      <c r="H28" s="176"/>
      <c r="I28" s="176"/>
      <c r="J28" s="176"/>
    </row>
    <row r="29" spans="1:10" ht="13" x14ac:dyDescent="0.25">
      <c r="A29" s="59">
        <v>23</v>
      </c>
      <c r="B29" s="176"/>
      <c r="C29" s="181"/>
      <c r="D29" s="178"/>
      <c r="E29" s="53">
        <f t="shared" si="0"/>
        <v>0</v>
      </c>
      <c r="F29" s="179"/>
      <c r="G29" s="176"/>
      <c r="H29" s="176"/>
      <c r="I29" s="176"/>
      <c r="J29" s="176"/>
    </row>
    <row r="30" spans="1:10" ht="13" x14ac:dyDescent="0.25">
      <c r="A30" s="59">
        <v>24</v>
      </c>
      <c r="B30" s="176"/>
      <c r="C30" s="181"/>
      <c r="D30" s="178"/>
      <c r="E30" s="53">
        <f t="shared" si="0"/>
        <v>0</v>
      </c>
      <c r="F30" s="179"/>
      <c r="G30" s="176"/>
      <c r="H30" s="176"/>
      <c r="I30" s="176"/>
      <c r="J30" s="176"/>
    </row>
    <row r="31" spans="1:10" ht="13" x14ac:dyDescent="0.25">
      <c r="A31" s="59">
        <v>25</v>
      </c>
      <c r="B31" s="176"/>
      <c r="C31" s="181"/>
      <c r="D31" s="178"/>
      <c r="E31" s="53">
        <f t="shared" si="0"/>
        <v>0</v>
      </c>
      <c r="F31" s="179"/>
      <c r="G31" s="176"/>
      <c r="H31" s="176"/>
      <c r="I31" s="176"/>
      <c r="J31" s="176"/>
    </row>
    <row r="32" spans="1:10" s="41" customFormat="1" ht="24.9" customHeight="1" thickBot="1" x14ac:dyDescent="0.3">
      <c r="A32" s="52"/>
      <c r="B32" s="54"/>
      <c r="C32" s="487" t="s">
        <v>59</v>
      </c>
      <c r="D32" s="488"/>
      <c r="E32" s="50">
        <f>SUM(E7:E31)</f>
        <v>0</v>
      </c>
      <c r="F32" s="40"/>
      <c r="G32" s="40"/>
      <c r="H32" s="40"/>
      <c r="I32" s="40"/>
      <c r="J32" s="40"/>
    </row>
    <row r="33" spans="1:6" ht="18" customHeight="1" thickTop="1" x14ac:dyDescent="0.3">
      <c r="A33" s="30"/>
      <c r="B33" s="1"/>
      <c r="C33" s="1"/>
      <c r="D33" s="1"/>
      <c r="E33" s="1"/>
      <c r="F33" s="6"/>
    </row>
    <row r="34" spans="1:6" ht="18" hidden="1" customHeight="1" x14ac:dyDescent="0.3"/>
    <row r="35" spans="1:6" ht="18" hidden="1" customHeight="1" x14ac:dyDescent="0.3"/>
    <row r="36" spans="1:6" ht="18" hidden="1" customHeight="1" x14ac:dyDescent="0.3"/>
    <row r="37" spans="1:6" ht="18" hidden="1" customHeight="1" x14ac:dyDescent="0.3"/>
    <row r="38" spans="1:6" ht="18" hidden="1" customHeight="1" x14ac:dyDescent="0.3"/>
    <row r="39" spans="1:6" ht="18" hidden="1" customHeight="1" x14ac:dyDescent="0.3"/>
    <row r="40" spans="1:6" ht="18" hidden="1" customHeight="1" x14ac:dyDescent="0.3"/>
    <row r="41" spans="1:6" ht="18" hidden="1" customHeight="1" x14ac:dyDescent="0.3"/>
    <row r="42" spans="1:6" ht="18" hidden="1" customHeight="1" x14ac:dyDescent="0.3"/>
    <row r="43" spans="1:6" ht="18" hidden="1" customHeight="1" x14ac:dyDescent="0.3"/>
    <row r="44" spans="1:6" ht="18" hidden="1" customHeight="1" x14ac:dyDescent="0.3"/>
    <row r="45" spans="1:6" ht="18" hidden="1" customHeight="1" x14ac:dyDescent="0.3"/>
    <row r="46" spans="1:6" ht="18" hidden="1" customHeight="1" x14ac:dyDescent="0.3"/>
    <row r="47" spans="1:6" ht="18" hidden="1" customHeight="1" x14ac:dyDescent="0.3"/>
    <row r="48" spans="1:6" ht="18" hidden="1" customHeight="1" x14ac:dyDescent="0.3"/>
    <row r="49" ht="18" hidden="1" customHeight="1" x14ac:dyDescent="0.3"/>
    <row r="50" ht="18" hidden="1" customHeight="1" x14ac:dyDescent="0.3"/>
    <row r="51" ht="18" hidden="1" customHeight="1" x14ac:dyDescent="0.3"/>
    <row r="52" ht="18" hidden="1" customHeight="1" x14ac:dyDescent="0.3"/>
    <row r="53" ht="18" hidden="1" customHeight="1" x14ac:dyDescent="0.3"/>
    <row r="54" ht="18" hidden="1" customHeight="1" x14ac:dyDescent="0.3"/>
    <row r="55" ht="18" hidden="1" customHeight="1" x14ac:dyDescent="0.3"/>
    <row r="56" ht="18" hidden="1" customHeight="1" x14ac:dyDescent="0.3"/>
    <row r="57" ht="18" hidden="1" customHeight="1" x14ac:dyDescent="0.3"/>
    <row r="58" ht="18" hidden="1" customHeight="1" x14ac:dyDescent="0.3"/>
    <row r="59" ht="18" hidden="1" customHeight="1" x14ac:dyDescent="0.3"/>
    <row r="60" ht="18" hidden="1" customHeight="1" x14ac:dyDescent="0.3"/>
    <row r="61" ht="18" hidden="1" customHeight="1" x14ac:dyDescent="0.3"/>
    <row r="62" ht="18" hidden="1" customHeight="1" x14ac:dyDescent="0.3"/>
    <row r="63" ht="18" hidden="1" customHeight="1" x14ac:dyDescent="0.3"/>
    <row r="64" ht="18" hidden="1" customHeight="1" x14ac:dyDescent="0.3"/>
    <row r="65" ht="18" hidden="1" customHeight="1" x14ac:dyDescent="0.3"/>
    <row r="66" ht="18" hidden="1" customHeight="1" x14ac:dyDescent="0.3"/>
    <row r="67" ht="18" hidden="1" customHeight="1" x14ac:dyDescent="0.3"/>
    <row r="68" ht="18" hidden="1" customHeight="1" x14ac:dyDescent="0.3"/>
    <row r="69" ht="18" hidden="1" customHeight="1" x14ac:dyDescent="0.3"/>
    <row r="70" ht="18" hidden="1" customHeight="1" x14ac:dyDescent="0.3"/>
    <row r="71" ht="18" hidden="1" customHeight="1" x14ac:dyDescent="0.3"/>
    <row r="72" ht="18" hidden="1" customHeight="1" x14ac:dyDescent="0.3"/>
    <row r="73" ht="18" hidden="1" customHeight="1" x14ac:dyDescent="0.3"/>
    <row r="74" ht="18" hidden="1" customHeight="1" x14ac:dyDescent="0.3"/>
    <row r="75" ht="18" hidden="1" customHeight="1" x14ac:dyDescent="0.3"/>
    <row r="76" ht="18" hidden="1" customHeight="1" x14ac:dyDescent="0.3"/>
    <row r="77" ht="18" hidden="1" customHeight="1" x14ac:dyDescent="0.3"/>
    <row r="78" ht="18" hidden="1" customHeight="1" x14ac:dyDescent="0.3"/>
    <row r="79" ht="18" hidden="1" customHeight="1" x14ac:dyDescent="0.3"/>
    <row r="80" ht="18" hidden="1" customHeight="1" x14ac:dyDescent="0.3"/>
    <row r="81" ht="18" hidden="1" customHeight="1" x14ac:dyDescent="0.3"/>
    <row r="82" ht="18" hidden="1" customHeight="1" x14ac:dyDescent="0.3"/>
    <row r="83" ht="18" hidden="1" customHeight="1" x14ac:dyDescent="0.3"/>
    <row r="84" ht="18" hidden="1" customHeight="1" x14ac:dyDescent="0.3"/>
    <row r="85" ht="18" hidden="1" customHeight="1" x14ac:dyDescent="0.3"/>
    <row r="86" ht="18" hidden="1" customHeight="1" x14ac:dyDescent="0.3"/>
    <row r="87" ht="18" hidden="1" customHeight="1" x14ac:dyDescent="0.3"/>
    <row r="88" ht="18" hidden="1" customHeight="1" x14ac:dyDescent="0.3"/>
    <row r="89" ht="18" hidden="1" customHeight="1" x14ac:dyDescent="0.3"/>
    <row r="90" ht="18" hidden="1" customHeight="1" x14ac:dyDescent="0.3"/>
    <row r="91" ht="18" hidden="1" customHeight="1" x14ac:dyDescent="0.3"/>
    <row r="92" ht="18" hidden="1" customHeight="1" x14ac:dyDescent="0.3"/>
    <row r="93" ht="18" hidden="1" customHeight="1" x14ac:dyDescent="0.3"/>
    <row r="94" ht="18" hidden="1" customHeight="1" x14ac:dyDescent="0.3"/>
    <row r="95" ht="18" hidden="1" customHeight="1" x14ac:dyDescent="0.3"/>
    <row r="96" ht="18" hidden="1" customHeight="1" x14ac:dyDescent="0.3"/>
    <row r="97" ht="18" hidden="1" customHeight="1" x14ac:dyDescent="0.3"/>
    <row r="98" ht="18" hidden="1" customHeight="1" x14ac:dyDescent="0.3"/>
    <row r="99" ht="18" hidden="1" customHeight="1" x14ac:dyDescent="0.3"/>
    <row r="100" ht="18" hidden="1" customHeight="1" x14ac:dyDescent="0.3"/>
    <row r="101" ht="18" hidden="1" customHeight="1" x14ac:dyDescent="0.3"/>
    <row r="102" ht="18" hidden="1" customHeight="1" x14ac:dyDescent="0.3"/>
    <row r="103" ht="18" hidden="1" customHeight="1" x14ac:dyDescent="0.3"/>
    <row r="104" ht="18" hidden="1" customHeight="1" x14ac:dyDescent="0.3"/>
    <row r="105" ht="18" hidden="1" customHeight="1" x14ac:dyDescent="0.3"/>
    <row r="106" ht="18" hidden="1" customHeight="1" x14ac:dyDescent="0.3"/>
    <row r="107" ht="18" hidden="1" customHeight="1" x14ac:dyDescent="0.3"/>
    <row r="108" ht="18" hidden="1" customHeight="1" x14ac:dyDescent="0.3"/>
    <row r="109" ht="18" hidden="1" customHeight="1" x14ac:dyDescent="0.3"/>
    <row r="110" ht="18" hidden="1" customHeight="1" x14ac:dyDescent="0.3"/>
    <row r="111" ht="18" hidden="1" customHeight="1" x14ac:dyDescent="0.3"/>
    <row r="112" ht="18" hidden="1" customHeight="1" x14ac:dyDescent="0.3"/>
    <row r="113" ht="18" hidden="1" customHeight="1" x14ac:dyDescent="0.3"/>
    <row r="114" ht="18" hidden="1" customHeight="1" x14ac:dyDescent="0.3"/>
    <row r="115" ht="18" hidden="1" customHeight="1" x14ac:dyDescent="0.3"/>
    <row r="116" ht="18" hidden="1" customHeight="1" x14ac:dyDescent="0.3"/>
    <row r="117" ht="18" hidden="1" customHeight="1" x14ac:dyDescent="0.3"/>
    <row r="118" ht="18" hidden="1" customHeight="1" x14ac:dyDescent="0.3"/>
    <row r="119" ht="18" hidden="1" customHeight="1" x14ac:dyDescent="0.3"/>
    <row r="120" ht="18" hidden="1" customHeight="1" x14ac:dyDescent="0.3"/>
    <row r="121" ht="18" hidden="1" customHeight="1" x14ac:dyDescent="0.3"/>
    <row r="122" ht="18" hidden="1" customHeight="1" x14ac:dyDescent="0.3"/>
    <row r="123" ht="18" hidden="1" customHeight="1" x14ac:dyDescent="0.3"/>
    <row r="124" ht="18" hidden="1" customHeight="1" x14ac:dyDescent="0.3"/>
    <row r="125" ht="18" hidden="1" customHeight="1" x14ac:dyDescent="0.3"/>
    <row r="126" ht="18" hidden="1" customHeight="1" x14ac:dyDescent="0.3"/>
    <row r="127" ht="18" hidden="1" customHeight="1" x14ac:dyDescent="0.3"/>
    <row r="128" ht="18" hidden="1" customHeight="1" x14ac:dyDescent="0.3"/>
    <row r="129" ht="18" hidden="1" customHeight="1" x14ac:dyDescent="0.3"/>
    <row r="130" ht="18" hidden="1" customHeight="1" x14ac:dyDescent="0.3"/>
    <row r="131" ht="18" hidden="1" customHeight="1" x14ac:dyDescent="0.3"/>
    <row r="132" ht="18" hidden="1" customHeight="1" x14ac:dyDescent="0.3"/>
    <row r="133" ht="18" hidden="1" customHeight="1" x14ac:dyDescent="0.3"/>
    <row r="134" ht="18" hidden="1" customHeight="1" x14ac:dyDescent="0.3"/>
  </sheetData>
  <sheetProtection algorithmName="SHA-512" hashValue="BrzgvQ8XG6pez2vuqLdjoMptc3I3JDvKUaLF6FEYFQujV8t/21J/a4M9/IkC7Ag21E3Qb60ZSuD1/Y1bHOZ8oQ==" saltValue="hmEGOVzRn7IConLBgi8Bsg==" spinCount="100000" sheet="1" objects="1" scenarios="1" formatColumns="0" formatRows="0"/>
  <protectedRanges>
    <protectedRange sqref="B5:D31 F5:F31" name="Range1"/>
  </protectedRanges>
  <mergeCells count="7">
    <mergeCell ref="G1:J1"/>
    <mergeCell ref="G2:J3"/>
    <mergeCell ref="B1:F1"/>
    <mergeCell ref="A2:A3"/>
    <mergeCell ref="C32:D32"/>
    <mergeCell ref="F2:F3"/>
    <mergeCell ref="B2:E3"/>
  </mergeCells>
  <phoneticPr fontId="6" type="noConversion"/>
  <dataValidations xWindow="227" yWindow="512" count="5">
    <dataValidation type="textLength" allowBlank="1" showInputMessage="1" showErrorMessage="1" error="250 Max" promptTitle="Description" prompt="250 Max" sqref="B5:B31" xr:uid="{00000000-0002-0000-0800-000000000000}">
      <formula1>0</formula1>
      <formula2>250</formula2>
    </dataValidation>
    <dataValidation type="whole" operator="greaterThanOrEqual" allowBlank="1" showInputMessage="1" showErrorMessage="1" error="numbers only" prompt="Total requested" sqref="E5:E31" xr:uid="{00000000-0002-0000-0800-000001000000}">
      <formula1>0</formula1>
    </dataValidation>
    <dataValidation type="whole" operator="greaterThanOrEqual" allowBlank="1" showInputMessage="1" showErrorMessage="1" error="Cost per unit" prompt="Cost per unit" sqref="D5:D31" xr:uid="{00000000-0002-0000-0800-000002000000}">
      <formula1>0</formula1>
    </dataValidation>
    <dataValidation type="decimal" operator="greaterThanOrEqual" allowBlank="1" showInputMessage="1" showErrorMessage="1" error="numbers only" prompt="Total Quantity" sqref="C5:C31" xr:uid="{00000000-0002-0000-0800-000003000000}">
      <formula1>0</formula1>
    </dataValidation>
    <dataValidation type="textLength" allowBlank="1" showInputMessage="1" showErrorMessage="1" error="750 max length" promptTitle="Justification" prompt="750 Character Maximum" sqref="F5:F31" xr:uid="{00000000-0002-0000-0800-000004000000}">
      <formula1>0</formula1>
      <formula2>750</formula2>
    </dataValidation>
  </dataValidations>
  <pageMargins left="0.25" right="0.25" top="0.5" bottom="0.5" header="0.5" footer="0.25"/>
  <pageSetup paperSize="5" scale="65" orientation="landscape" blackAndWhite="1" r:id="rId1"/>
  <headerFooter alignWithMargins="0">
    <oddFooter>&amp;L&amp;F&amp;A&amp;R&amp;P</oddFooter>
  </headerFooter>
  <extLst>
    <ext xmlns:x14="http://schemas.microsoft.com/office/spreadsheetml/2009/9/main" uri="{CCE6A557-97BC-4b89-ADB6-D9C93CAAB3DF}">
      <x14:dataValidations xmlns:xm="http://schemas.microsoft.com/office/excel/2006/main" xWindow="227" yWindow="512" count="2">
        <x14:dataValidation type="list" allowBlank="1" showErrorMessage="1" error="750 max length" promptTitle="Justification" prompt="750 Character Maximum" xr:uid="{00000000-0002-0000-0800-000005000000}">
          <x14:formula1>
            <xm:f>Lists!$B$2:$B$8</xm:f>
          </x14:formula1>
          <xm:sqref>G5:G31</xm:sqref>
        </x14:dataValidation>
        <x14:dataValidation type="list" allowBlank="1" showInputMessage="1" showErrorMessage="1" xr:uid="{00000000-0002-0000-0800-000006000000}">
          <x14:formula1>
            <xm:f>Lists!$A$2:$A$5</xm:f>
          </x14:formula1>
          <xm:sqref>H5:J31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w k 1 M T s a t r A S n A A A A + A A A A B I A H A B D b 2 5 m a W c v U G F j a 2 F n Z S 5 4 b W w g o h g A K K A U A A A A A A A A A A A A A A A A A A A A A A A A A A A A h Y 9 N D o I w G E S v Q r q n f y p R 8 l E W b i U x I R q 3 D V R o h G J o s d 7 N h U f y C p I o 6 s 7 l T N 4 k b x 6 3 O 6 T X t g k u q r e 6 M w l i m K J A m a I r t a k S N L h j u E S p g K 0 s T r J S w Q g b G 1 + t T l D t 3 D k m x H u P / Q x 3 f U U 4 p Y w c s k 1 e 1 K q V o T b W S V M o 9 F m V / 1 d I w P 4 l I z i O G F 6 w F c f z i A G Z a s i 0 + S J 8 N M Y U y E 8 J 6 6 F x Q 6 + E M u E u B z J F I O 8 X 4 g l Q S w M E F A A C A A g A w k 1 M T 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J N T E 4 o i k e 4 D g A A A B E A A A A T A B w A R m 9 y b X V s Y X M v U 2 V j d G l v b j E u b S C i G A A o o B Q A A A A A A A A A A A A A A A A A A A A A A A A A A A A r T k 0 u y c z P U w i G 0 I b W A F B L A Q I t A B Q A A g A I A M J N T E 7 G r a w E p w A A A P g A A A A S A A A A A A A A A A A A A A A A A A A A A A B D b 2 5 m a W c v U G F j a 2 F n Z S 5 4 b W x Q S w E C L Q A U A A I A C A D C T U x O D 8 r p q 6 Q A A A D p A A A A E w A A A A A A A A A A A A A A A A D z A A A A W 0 N v b n R l b n R f V H l w Z X N d L n h t b F B L A Q I t A B Q A A g A I A M J N T E 4 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e S t y f 4 e j Q S J R J W X U k w x s D A A A A A A I A A A A A A A N m A A D A A A A A E A A A A M X y n x C j M s z Y 0 z H 9 D 5 t L k U s A A A A A B I A A A K A A A A A Q A A A A q A N i e m X d x M z k v k F q b P B g f 1 A A A A B j t R U h n N Y k e v m i u P q E p / e Y K c D x a l l 4 H W 5 w 5 w r U Y + z S T e T c T j t k r m B K q G 7 f Q 6 O 2 x / V I u n N x j w y v 9 6 H x 4 k M Z c m W h 9 N 6 h M P + s l k M Q d 2 O K S i v v 4 B Q A A A D I l A H c o c c L Z i w 9 t 5 Z g 8 w Z Z W C A K 9 w = = < / D a t a M a s h u p > 
</file>

<file path=customXml/itemProps1.xml><?xml version="1.0" encoding="utf-8"?>
<ds:datastoreItem xmlns:ds="http://schemas.openxmlformats.org/officeDocument/2006/customXml" ds:itemID="{DD7B74FE-D706-4C36-A1BF-EAD0E844295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Instructions</vt:lpstr>
      <vt:lpstr>Work Plan</vt:lpstr>
      <vt:lpstr>Sheet1</vt:lpstr>
      <vt:lpstr>Training</vt:lpstr>
      <vt:lpstr>Lists</vt:lpstr>
      <vt:lpstr>Budget Summary</vt:lpstr>
      <vt:lpstr>In State Travel</vt:lpstr>
      <vt:lpstr>Out of State Travel</vt:lpstr>
      <vt:lpstr>Equipment</vt:lpstr>
      <vt:lpstr>Supplies</vt:lpstr>
      <vt:lpstr>Contractual &amp; Speakers</vt:lpstr>
      <vt:lpstr>Other</vt:lpstr>
      <vt:lpstr>Additional Projects</vt:lpstr>
      <vt:lpstr>Function</vt:lpstr>
      <vt:lpstr>'Budget Summary'!Print_Area</vt:lpstr>
      <vt:lpstr>'Contractual &amp; Speakers'!Print_Area</vt:lpstr>
      <vt:lpstr>Equipment!Print_Area</vt:lpstr>
      <vt:lpstr>Other!Print_Area</vt:lpstr>
      <vt:lpstr>Supplies!Print_Area</vt:lpstr>
      <vt:lpstr>Training!Print_Area</vt:lpstr>
      <vt:lpstr>'Contractual &amp; Speakers'!Print_Titles</vt:lpstr>
      <vt:lpstr>Equipment!Print_Titles</vt:lpstr>
      <vt:lpstr>'In State Travel'!Print_Titles</vt:lpstr>
      <vt:lpstr>Other!Print_Titles</vt:lpstr>
      <vt:lpstr>'Out of State Travel'!Print_Titles</vt:lpstr>
      <vt:lpstr>Supplies!Print_Titles</vt:lpstr>
    </vt:vector>
  </TitlesOfParts>
  <Company>CDC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Jerold "Jerry" Fenner</dc:creator>
  <cp:lastModifiedBy>Matthew Crumpton</cp:lastModifiedBy>
  <cp:lastPrinted>2020-05-07T15:17:54Z</cp:lastPrinted>
  <dcterms:created xsi:type="dcterms:W3CDTF">2006-01-17T16:27:32Z</dcterms:created>
  <dcterms:modified xsi:type="dcterms:W3CDTF">2020-05-11T19:26:38Z</dcterms:modified>
</cp:coreProperties>
</file>